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mc:Ignorable="x15 xr xr6 xr10">
  <fileVersion appName="xl" lastEdited="7" lowestEdited="7" rupBuild="20401"/>
  <workbookPr defaultThemeVersion="124226"/>
  <mc:AlternateContent xmlns:mc="http://schemas.openxmlformats.org/markup-compatibility/2006">
    <mc:Choice Requires="x15">
      <x15ac:absPath xmlns:x15ac="http://schemas.microsoft.com/office/spreadsheetml/2010/11/ac" url="C:\Users\Mike Mdaka\Documents\lephalale\"/>
    </mc:Choice>
  </mc:AlternateContent>
  <xr:revisionPtr revIDLastSave="0" documentId="8_{4A999552-45B2-45BB-BBB9-A2AA5AB0C900}" xr6:coauthVersionLast="36" xr6:coauthVersionMax="36" xr10:uidLastSave="{00000000-0000-0000-0000-000000000000}"/>
  <bookViews>
    <workbookView xWindow="0" yWindow="0" windowWidth="21570" windowHeight="7980"/>
  </bookViews>
  <sheets>
    <sheet name="Tarriffs 2022-2023" sheetId="2" r:id="rId1"/>
  </sheets>
  <definedNames>
    <definedName name="_xlnm.Print_Area" localSheetId="0">#N/A</definedName>
  </definedNames>
  <calcPr calcId="191029"/>
  <extLst>
    <ext xmlns:xcalcf="http://schemas.microsoft.com/office/spreadsheetml/2018/calcfeatures" uri="{B58B0392-4F1F-4190-BB64-5DF3571DCE5F}">
      <xcalcf:calcFeatures>
        <xcalcf:feature name="microsoft.com:Single"/>
      </xcalcf:calcFeatures>
    </ext>
  </extLst>
</workbook>
</file>

<file path=xl/calcChain.xml><?xml version="1.0" encoding="utf-8"?>
<calcChain xmlns="http://schemas.openxmlformats.org/spreadsheetml/2006/main">
  <c r="H71" i="2" l="1"/>
  <c r="H69" i="2"/>
  <c r="H68" i="2"/>
  <c r="H67" i="2"/>
  <c r="H65" i="2"/>
  <c r="H61" i="2"/>
  <c r="H59" i="2"/>
  <c r="H57" i="2"/>
  <c r="H619" i="2"/>
  <c r="H618" i="2"/>
  <c r="H445" i="2"/>
  <c r="H444" i="2"/>
  <c r="H23" i="2"/>
  <c r="H22" i="2"/>
  <c r="H21" i="2"/>
  <c r="H363" i="2"/>
  <c r="H16" i="2"/>
  <c r="H50" i="2"/>
  <c r="H51" i="2"/>
  <c r="H52" i="2"/>
  <c r="H53" i="2"/>
  <c r="H54" i="2"/>
  <c r="H55" i="2"/>
  <c r="H49" i="2"/>
  <c r="H17" i="2"/>
  <c r="H168" i="2"/>
  <c r="H176" i="2"/>
  <c r="H180" i="2"/>
  <c r="H181" i="2"/>
  <c r="H186" i="2"/>
  <c r="H187" i="2"/>
  <c r="H191" i="2"/>
  <c r="H195" i="2"/>
  <c r="H199" i="2"/>
  <c r="H732" i="2"/>
  <c r="H640" i="2"/>
  <c r="H641" i="2"/>
  <c r="H616" i="2"/>
  <c r="H615" i="2"/>
  <c r="H430" i="2"/>
  <c r="H217" i="2"/>
  <c r="H216" i="2"/>
  <c r="H15" i="2"/>
  <c r="H18" i="2"/>
  <c r="H19" i="2"/>
  <c r="H20" i="2"/>
  <c r="H36" i="2"/>
  <c r="H37" i="2"/>
  <c r="H38" i="2"/>
  <c r="H39" i="2"/>
  <c r="H40" i="2"/>
  <c r="H41" i="2"/>
  <c r="H43" i="2"/>
  <c r="H44" i="2"/>
  <c r="H75" i="2"/>
  <c r="H81" i="2"/>
  <c r="H86" i="2"/>
  <c r="H87" i="2"/>
  <c r="H90" i="2"/>
  <c r="H91" i="2"/>
  <c r="H112" i="2"/>
  <c r="H114" i="2"/>
  <c r="H118" i="2"/>
  <c r="H119" i="2"/>
  <c r="H120" i="2"/>
  <c r="H121" i="2"/>
  <c r="H122" i="2"/>
  <c r="H123" i="2"/>
  <c r="H126" i="2"/>
  <c r="H130" i="2"/>
  <c r="H131" i="2"/>
  <c r="H224" i="2"/>
  <c r="H225" i="2"/>
  <c r="H226" i="2"/>
  <c r="H227" i="2"/>
  <c r="H228" i="2"/>
  <c r="H229" i="2"/>
  <c r="H230" i="2"/>
  <c r="H231" i="2"/>
  <c r="H232" i="2"/>
  <c r="H233" i="2"/>
  <c r="H234" i="2"/>
  <c r="H235" i="2"/>
  <c r="H236" i="2"/>
  <c r="H237" i="2"/>
  <c r="H238" i="2"/>
  <c r="H242" i="2"/>
  <c r="H243" i="2"/>
  <c r="H244" i="2"/>
  <c r="H245" i="2"/>
  <c r="H246" i="2"/>
  <c r="H247" i="2"/>
  <c r="H248" i="2"/>
  <c r="H249" i="2"/>
  <c r="H250" i="2"/>
  <c r="H251" i="2"/>
  <c r="H253" i="2"/>
  <c r="H254" i="2"/>
  <c r="H255" i="2"/>
  <c r="H256" i="2"/>
  <c r="H258" i="2"/>
  <c r="H259" i="2"/>
  <c r="H260" i="2"/>
  <c r="H261" i="2"/>
  <c r="H262" i="2"/>
  <c r="H269" i="2"/>
  <c r="H270" i="2"/>
  <c r="H271" i="2"/>
  <c r="H272" i="2"/>
  <c r="H273" i="2"/>
  <c r="H274" i="2"/>
  <c r="H275" i="2"/>
  <c r="H276" i="2"/>
  <c r="H277" i="2"/>
  <c r="H278" i="2"/>
  <c r="H279" i="2"/>
  <c r="H280" i="2"/>
  <c r="H281" i="2"/>
  <c r="H282" i="2"/>
  <c r="H283" i="2"/>
  <c r="H284" i="2"/>
  <c r="H293" i="2"/>
  <c r="H297" i="2"/>
  <c r="H299" i="2"/>
  <c r="H308" i="2"/>
  <c r="H309" i="2"/>
  <c r="H313" i="2"/>
  <c r="H314" i="2"/>
  <c r="H317" i="2"/>
  <c r="H319" i="2"/>
  <c r="H332" i="2"/>
  <c r="H333" i="2"/>
  <c r="H334" i="2"/>
  <c r="H337" i="2"/>
  <c r="H338" i="2"/>
  <c r="H339" i="2"/>
  <c r="H342" i="2"/>
  <c r="H343" i="2"/>
  <c r="H344" i="2"/>
  <c r="H347" i="2"/>
  <c r="H348" i="2"/>
  <c r="H349" i="2"/>
  <c r="H352" i="2"/>
  <c r="H353" i="2"/>
  <c r="H354" i="2"/>
  <c r="H355" i="2"/>
  <c r="H357" i="2"/>
  <c r="H358" i="2"/>
  <c r="H359" i="2"/>
  <c r="H365" i="2"/>
  <c r="H375" i="2"/>
  <c r="H376" i="2"/>
  <c r="H377" i="2"/>
  <c r="H381" i="2"/>
  <c r="H382" i="2"/>
  <c r="H388" i="2"/>
  <c r="H389" i="2"/>
  <c r="H390" i="2"/>
  <c r="H394" i="2"/>
  <c r="H395" i="2"/>
  <c r="H401" i="2"/>
  <c r="H402" i="2"/>
  <c r="H406" i="2"/>
  <c r="H407" i="2"/>
  <c r="H410" i="2"/>
  <c r="H420" i="2"/>
  <c r="H421" i="2"/>
  <c r="H422" i="2"/>
  <c r="H423" i="2"/>
  <c r="H424" i="2"/>
  <c r="H425" i="2"/>
  <c r="H426" i="2"/>
  <c r="H431" i="2"/>
  <c r="H432" i="2"/>
  <c r="H433" i="2"/>
  <c r="H434" i="2"/>
  <c r="H435" i="2"/>
  <c r="H436" i="2"/>
  <c r="H437" i="2"/>
  <c r="H438" i="2"/>
  <c r="H439" i="2"/>
  <c r="H440" i="2"/>
  <c r="H441" i="2"/>
  <c r="H442" i="2"/>
  <c r="H443" i="2"/>
  <c r="H448" i="2"/>
  <c r="H449" i="2"/>
  <c r="H450" i="2"/>
  <c r="H451" i="2"/>
  <c r="H453" i="2"/>
  <c r="H454" i="2"/>
  <c r="H455" i="2"/>
  <c r="H456" i="2"/>
  <c r="H457" i="2"/>
  <c r="H458" i="2"/>
  <c r="H459" i="2"/>
  <c r="H460" i="2"/>
  <c r="H461" i="2"/>
  <c r="H462" i="2"/>
  <c r="H463" i="2"/>
  <c r="H465" i="2"/>
  <c r="H470" i="2"/>
  <c r="H478" i="2"/>
  <c r="H479" i="2"/>
  <c r="H480" i="2"/>
  <c r="H482" i="2"/>
  <c r="H537" i="2"/>
  <c r="H538" i="2"/>
  <c r="H539" i="2"/>
  <c r="H540" i="2"/>
  <c r="H541" i="2"/>
  <c r="H542" i="2"/>
  <c r="H543" i="2"/>
  <c r="H544" i="2"/>
  <c r="H545" i="2"/>
  <c r="H546" i="2"/>
  <c r="H547" i="2"/>
  <c r="H548" i="2"/>
  <c r="H549" i="2"/>
  <c r="H550" i="2"/>
  <c r="H551" i="2"/>
  <c r="H552" i="2"/>
  <c r="H553" i="2"/>
  <c r="H554" i="2"/>
  <c r="H555" i="2"/>
  <c r="H556" i="2"/>
  <c r="H557" i="2"/>
  <c r="H558" i="2"/>
  <c r="H559" i="2"/>
  <c r="H560" i="2"/>
  <c r="H561" i="2"/>
  <c r="H562" i="2"/>
  <c r="H563" i="2"/>
  <c r="H564" i="2"/>
  <c r="H565" i="2"/>
  <c r="H566" i="2"/>
  <c r="H567" i="2"/>
  <c r="H568" i="2"/>
  <c r="H574" i="2"/>
  <c r="H575" i="2"/>
  <c r="H576" i="2"/>
  <c r="H577" i="2"/>
  <c r="H591" i="2"/>
  <c r="H592" i="2"/>
  <c r="H596" i="2"/>
  <c r="H597" i="2"/>
  <c r="H599" i="2"/>
  <c r="H600" i="2"/>
  <c r="H603" i="2"/>
  <c r="H604" i="2"/>
  <c r="H607" i="2"/>
  <c r="H633" i="2"/>
  <c r="H634" i="2"/>
  <c r="H638" i="2"/>
  <c r="H653" i="2"/>
  <c r="H654" i="2"/>
  <c r="H656" i="2"/>
  <c r="H669" i="2"/>
  <c r="H670" i="2"/>
  <c r="H661" i="2"/>
  <c r="H662" i="2"/>
  <c r="H664" i="2"/>
  <c r="H677" i="2"/>
  <c r="H679" i="2"/>
  <c r="H688" i="2"/>
  <c r="H690" i="2"/>
  <c r="H692" i="2"/>
  <c r="H694" i="2"/>
  <c r="H696" i="2"/>
  <c r="H700" i="2"/>
  <c r="H701" i="2"/>
  <c r="H702" i="2"/>
  <c r="H703" i="2"/>
  <c r="H704" i="2"/>
  <c r="H705" i="2"/>
  <c r="H707" i="2"/>
  <c r="H710" i="2"/>
  <c r="H711" i="2"/>
  <c r="H714" i="2"/>
  <c r="H715" i="2"/>
  <c r="H716" i="2"/>
  <c r="H719" i="2"/>
  <c r="H720" i="2"/>
  <c r="H730" i="2"/>
  <c r="H736" i="2"/>
  <c r="H737" i="2"/>
</calcChain>
</file>

<file path=xl/sharedStrings.xml><?xml version="1.0" encoding="utf-8"?>
<sst xmlns="http://schemas.openxmlformats.org/spreadsheetml/2006/main" count="1137" uniqueCount="762">
  <si>
    <t>1.</t>
  </si>
  <si>
    <t>PROPERTY RATES</t>
  </si>
  <si>
    <t>That the general rate for the tax period be determined as follows in terms of Sections 2 and 7 of the Local Government: Municipal Property Rates Act, 2004 on the market value of rateable immovable property situated in the Lephalale area of jurisdiction: cent for each Rand valued :</t>
  </si>
  <si>
    <t>A.</t>
  </si>
  <si>
    <t>B.</t>
  </si>
  <si>
    <t>C.</t>
  </si>
  <si>
    <t>D.</t>
  </si>
  <si>
    <t>E.</t>
  </si>
  <si>
    <t>F.</t>
  </si>
  <si>
    <t>G.</t>
  </si>
  <si>
    <t>H.</t>
  </si>
  <si>
    <t>I.</t>
  </si>
  <si>
    <t>J.</t>
  </si>
  <si>
    <t>L.</t>
  </si>
  <si>
    <t>Exemptions, rebates and reductions on the payment of rates may only be granted in terms of Section 7.4 of the Municipality’s Rates Policy.</t>
  </si>
  <si>
    <t>2.</t>
  </si>
  <si>
    <t>CHARGES FOR WATER SUPPLY</t>
  </si>
  <si>
    <t>BASIC CHARGE</t>
  </si>
  <si>
    <t>A.1</t>
  </si>
  <si>
    <t xml:space="preserve">A basic charge shall be payable per month by the owner where any erf, stand, lot or other area, with improvements, which is, or in the opinion of the Council can be connected to the main supply, whether water is consumed or not: </t>
  </si>
  <si>
    <t>(i)</t>
  </si>
  <si>
    <t>Lephalale Town</t>
  </si>
  <si>
    <t>(ii)</t>
  </si>
  <si>
    <t>Marapong</t>
  </si>
  <si>
    <t>(iii)</t>
  </si>
  <si>
    <t>Thabo Mbeki</t>
  </si>
  <si>
    <t>(iv)</t>
  </si>
  <si>
    <t>Indigents</t>
  </si>
  <si>
    <t>(v)</t>
  </si>
  <si>
    <t>Villages</t>
  </si>
  <si>
    <t>(vi)</t>
  </si>
  <si>
    <t>New Developments</t>
  </si>
  <si>
    <t>A.2</t>
  </si>
  <si>
    <t>A basic charge shall be payable per month by the owner of any undeveloped erf, stand, and lot or other area, which is, or in the opinion of the Council can be connected to the main supply:</t>
  </si>
  <si>
    <t>CHARGE FOR THE PROVISION OF WATER PER MONTH</t>
  </si>
  <si>
    <t>B.1</t>
  </si>
  <si>
    <t>Domestic:</t>
  </si>
  <si>
    <t xml:space="preserve">7 - 20kl, per kl: </t>
  </si>
  <si>
    <t xml:space="preserve">21 - 40kl, per kl: </t>
  </si>
  <si>
    <t xml:space="preserve">41 - 60kl, per kl:  </t>
  </si>
  <si>
    <t xml:space="preserve">61 - 120kl, per kl: </t>
  </si>
  <si>
    <t>(vii)</t>
  </si>
  <si>
    <t xml:space="preserve">Above 120kl, per kl: </t>
  </si>
  <si>
    <t xml:space="preserve">B.2 </t>
  </si>
  <si>
    <t>Commercial, per kl:</t>
  </si>
  <si>
    <t>B.3</t>
  </si>
  <si>
    <t>Unproclaimed areas and temporary consumers (whether from a temporary connection or fire hydrant), per kl:</t>
  </si>
  <si>
    <t>B.4</t>
  </si>
  <si>
    <t>Municipal, per kl:</t>
  </si>
  <si>
    <t>B.5</t>
  </si>
  <si>
    <t>Pipelines, per kl as per purchase price determined by Iscor.</t>
  </si>
  <si>
    <t>B.6</t>
  </si>
  <si>
    <t>Schools, pensioners and institutions, per kl:</t>
  </si>
  <si>
    <t>B.7</t>
  </si>
  <si>
    <t>That in terms of Section 75A of the Local Government Municipal Systems Act, 2000, the tariff per month be levied against every small business person who is using municipal water in the practising of his/her business.</t>
  </si>
  <si>
    <t>B.8</t>
  </si>
  <si>
    <t>Sport Club, per kl:</t>
  </si>
  <si>
    <t>B.9</t>
  </si>
  <si>
    <t>Flat rate: Villages</t>
  </si>
  <si>
    <t>CHARGES FOR WATER CONNECTIONS</t>
  </si>
  <si>
    <t>C.1</t>
  </si>
  <si>
    <t>For the provision and laying of a 15mm or 20mm connection pipe and meter:</t>
  </si>
  <si>
    <t>C.2</t>
  </si>
  <si>
    <t>For the provision and laying of a connection pipe larger than 20 mm and a meter:</t>
  </si>
  <si>
    <t>Actual cost plus 15%</t>
  </si>
  <si>
    <t>C.3</t>
  </si>
  <si>
    <t>Reconnection fees:</t>
  </si>
  <si>
    <t>For the reconnection of a supply temporary disconnected on request of a consumer</t>
  </si>
  <si>
    <t>For the reconnection of a supply temporary disconnected as a result of non-payment of an account before or on the 15th day of each month or the non-compliance with any of the by-laws or regulations of the Council, as follows:</t>
  </si>
  <si>
    <t>Domestic Consumers</t>
  </si>
  <si>
    <t>Commercial and other</t>
  </si>
  <si>
    <t>C.4</t>
  </si>
  <si>
    <t>Deposits :</t>
  </si>
  <si>
    <t>Except in the case of the Government of the Republic of South Africa (including the Provincial Administration and the South African Railway and Harbour Administration) or any other class consumer approved by the Council, every applicant for a supply must, before such supply takes place, deposit with the Council an amount on the basis of the cost of the maximum water consumption which the applicant, in the opinion of the Chief Financial Officer, shall likely consume during two consecutive months: provided that such amounts may not be less than:</t>
  </si>
  <si>
    <t>TOWN &amp; ONVERWACHT</t>
  </si>
  <si>
    <t>Residential</t>
  </si>
  <si>
    <t>Business/ Commercial</t>
  </si>
  <si>
    <t>Employees</t>
  </si>
  <si>
    <t>MAPONG &amp; THABO MBEKI</t>
  </si>
  <si>
    <t>SPECIAL METER READING</t>
  </si>
  <si>
    <t>D.1</t>
  </si>
  <si>
    <t>For the special reading of a meter on request of a consumer:</t>
  </si>
  <si>
    <t>D.2</t>
  </si>
  <si>
    <t>For the re-reading of a meter on request of a consumer where a reading of the meter is in dispute and the reading is confirmed:</t>
  </si>
  <si>
    <t>TESTING OF METERS</t>
  </si>
  <si>
    <t>E.1</t>
  </si>
  <si>
    <t>For the testing of meters up to sizes of 25mm supplied by the Council on request of a consumer:</t>
  </si>
  <si>
    <t>E.2</t>
  </si>
  <si>
    <t>For the testing of a meter supplied by the Council where the functioning is in dispute, and where it is found that the meter does not show an error of more than 5 percent:</t>
  </si>
  <si>
    <t>E.3</t>
  </si>
  <si>
    <t>For the testing of private meter of sizes 15mm, 20mm or 25mm:</t>
  </si>
  <si>
    <t>E.4</t>
  </si>
  <si>
    <t>For the testing of a meter of all sizes over 25mm and for a special test, such price as be determined by the Council’s Manager: Technical Services, having regard to the size of the meter and/or the nature of the test, not less than :</t>
  </si>
  <si>
    <t>INSTALLATION OR REMOVING OF A METER</t>
  </si>
  <si>
    <t>For the installation or removing of a meter on request of the consumer:</t>
  </si>
  <si>
    <t>TAMPER WITH METER</t>
  </si>
  <si>
    <t>3.</t>
  </si>
  <si>
    <t>CHARGES FOR ELECTRICITY SUPPLY</t>
  </si>
  <si>
    <t xml:space="preserve">Domestic   </t>
  </si>
  <si>
    <t>Tariffs</t>
  </si>
  <si>
    <t>Block 1 (0-50 kWh</t>
  </si>
  <si>
    <t>Block 2 (51 - 350 kWh)</t>
  </si>
  <si>
    <t xml:space="preserve">Block 3 (351 - 600 kWh) </t>
  </si>
  <si>
    <t>Commercial Tariffs</t>
  </si>
  <si>
    <t>Basic Charge:</t>
  </si>
  <si>
    <t>Energy charge:</t>
  </si>
  <si>
    <t>A.3</t>
  </si>
  <si>
    <t>Industrial Tariffs</t>
  </si>
  <si>
    <t>A.3.1  Industrial Low Tension</t>
  </si>
  <si>
    <t>Basic Charge</t>
  </si>
  <si>
    <t>Demand Charge</t>
  </si>
  <si>
    <t>A.3.2  Industrial High Tension</t>
  </si>
  <si>
    <t>CONNECTION FEES</t>
  </si>
  <si>
    <t>Connections within the municipal boundaries, as well as the temporary consumers and pre-paid consumers will be liable to the following stipulations:</t>
  </si>
  <si>
    <t>A levy is payable by the consumer for every connection to the main supply of the Municipality and such levy will include all costs of material, labour, administration, transport, testing and engineer’s services made by the Council to complete the connection.  The costs will be determined by the Manager: Technical Services of the Council.</t>
  </si>
  <si>
    <t>The consumer’s main supply cable will be connected to the supply cable of the Council.</t>
  </si>
  <si>
    <t>A bulk consumer must build a suitable building for a substation with a separate suitable room to house the switch gear and meter equipment of the Council when required by the Manager Technical Services.</t>
  </si>
  <si>
    <t>The construction and situation of each connection must be approved by the Manager Technical Services of the Council.</t>
  </si>
  <si>
    <t>RECONNECTION FEES</t>
  </si>
  <si>
    <t>F.1</t>
  </si>
  <si>
    <t>For the reconnection of a supply temporary disconnected on request of a consumer or contractor; except where the consumer or contractor request a disconnection to safeguard people or equipment.</t>
  </si>
  <si>
    <t>F.2</t>
  </si>
  <si>
    <t>F.3</t>
  </si>
  <si>
    <t>For the investigation of a complaint of a consumer of an electricity interruption where it is found that the interruption in the electricity supply was caused by a fault in the installation of the consumer or by the malfunction of an apparatus used by the consumer in the installation:</t>
  </si>
  <si>
    <t>per investigation</t>
  </si>
  <si>
    <t>Bulk consumer</t>
  </si>
  <si>
    <t xml:space="preserve"> </t>
  </si>
  <si>
    <t>SPECIAL READING OF METERS</t>
  </si>
  <si>
    <t>For a special or re - reading of a meter at the request of a consumer and when the reading is confirmed to be in order :</t>
  </si>
  <si>
    <t>TESTING METERS</t>
  </si>
  <si>
    <t>The following charges are payable in advance for the testing of a meter:</t>
  </si>
  <si>
    <t>INSPECTION OF INSTALLATIONS</t>
  </si>
  <si>
    <t>Inspection of installation on request. Only visual inspection :</t>
  </si>
  <si>
    <t>DEPOSIT</t>
  </si>
  <si>
    <t>TOWN AND ONVERWACHT</t>
  </si>
  <si>
    <t>GENERAL</t>
  </si>
  <si>
    <t>Tampering &amp; Penalties</t>
  </si>
  <si>
    <t xml:space="preserve">(i) </t>
  </si>
  <si>
    <t>No person shall in any manner or for any reason whatsoever tamper or interfere with any service connection and only an authorized employee of the Council may make any adjustment or repair there to.</t>
  </si>
  <si>
    <t xml:space="preserve">(ii) </t>
  </si>
  <si>
    <t>Penalties payable for tampering, payable before electrical supply will be switched on again.</t>
  </si>
  <si>
    <t>CHARGES FOR REFUSE REMOVAL</t>
  </si>
  <si>
    <t>REFUSE REMOVAL PER CONTAINER PER MONTH</t>
  </si>
  <si>
    <t>Basic bag collection : 1x week per housing unit</t>
  </si>
  <si>
    <t>Bulk Container 1.5m³ or 1.7m³ : 1 x week</t>
  </si>
  <si>
    <t>Bulk Container additional 1.5m or 1.7m³</t>
  </si>
  <si>
    <t>Bulk Container 6m³: 1x week</t>
  </si>
  <si>
    <t>Bulk Container additional 6m³</t>
  </si>
  <si>
    <t>Bulk Container 240L</t>
  </si>
  <si>
    <t>Bulk Container Additional 240L</t>
  </si>
  <si>
    <t>Rent Bulk Container 240L</t>
  </si>
  <si>
    <t>Rent Bulk Container 6m³</t>
  </si>
  <si>
    <t>Rent Bulk Container additional 1.5m or 1.7m³</t>
  </si>
  <si>
    <t>Basic  Industrial</t>
  </si>
  <si>
    <t>Basic Government</t>
  </si>
  <si>
    <t>Basic  Church</t>
  </si>
  <si>
    <t>Educational</t>
  </si>
  <si>
    <t>Mining</t>
  </si>
  <si>
    <t>Agricultural</t>
  </si>
  <si>
    <t>Spercial refuse removal : Per load/m³</t>
  </si>
  <si>
    <t>Carcass removal</t>
  </si>
  <si>
    <t>Carcass removal- Small</t>
  </si>
  <si>
    <t>Removal of Condemned food: Per load</t>
  </si>
  <si>
    <t>Clean building rubble( less than 300mm in diameter)</t>
  </si>
  <si>
    <t xml:space="preserve">Soil usable as cover material </t>
  </si>
  <si>
    <t>Tyre: Rim size up to 70cm in diameter(Normal motor vehicle tyre)</t>
  </si>
  <si>
    <t>Tyre: Rim size up to 110cm in diameter(Normal truck tyre)</t>
  </si>
  <si>
    <t>Tyre: Rim size up to 116cm in diameter(earthmoving tyre)</t>
  </si>
  <si>
    <t>Tyre cut or shredded per 1 000 kg or part thereof</t>
  </si>
  <si>
    <t>Disposal charge for less than 1 000kg of waste</t>
  </si>
  <si>
    <t>Disposal charge for 1 000kg- 1500kg of waste</t>
  </si>
  <si>
    <t>Disposal charge for 1 501kg - 2 000kg of waste</t>
  </si>
  <si>
    <t>Disposal charge for 2 001kg - 5 000kg of waste</t>
  </si>
  <si>
    <t>Disposal charge for 5 001kg - 10 000kg of waste</t>
  </si>
  <si>
    <t>Disposal charge for more than 10 000kg of waste</t>
  </si>
  <si>
    <t>Additional Refuse Removal of twice a week</t>
  </si>
  <si>
    <t>Additional Refuse Removal of 3 X a week</t>
  </si>
  <si>
    <t>Additional Refuse Removal of 4 X a week</t>
  </si>
  <si>
    <t>Additional Refuse Removal of 5 X a week</t>
  </si>
  <si>
    <t>Additional Refuse Removal of 6 X a week</t>
  </si>
  <si>
    <t>Additional Refuse Removal of 7 X a week</t>
  </si>
  <si>
    <t>Disposal of General waste weighing between 1 and 100 KG</t>
  </si>
  <si>
    <t>Disposal of General waste weighing between 100 and 200 KG</t>
  </si>
  <si>
    <t>Disposal of General waste weighing between 200 and 300 KG</t>
  </si>
  <si>
    <t>Disposal of General waste weighing between 300 and 400 KG</t>
  </si>
  <si>
    <t>Disposal of General waste weighing between 400 and 500 KG</t>
  </si>
  <si>
    <t>Disposal of General waste weighing between 500 and 600 KG</t>
  </si>
  <si>
    <t>Disposal of General waste weighing between 600 and 700 KG</t>
  </si>
  <si>
    <t>Disposal of General waste weighing between 700 and 800 KG</t>
  </si>
  <si>
    <t>Disposal of General waste weighing between 800 and 900 KG</t>
  </si>
  <si>
    <t>Disposal of General waste weighing between 900 and 1000 KG</t>
  </si>
  <si>
    <t>Disposal of General waste weighing between 1000 and 5000 KG</t>
  </si>
  <si>
    <t>Disposal of General waste weighing between 5000 and 10000 KG</t>
  </si>
  <si>
    <t>Disposal of General waste weighing between 10000 and 20000 KG</t>
  </si>
  <si>
    <t>Disposal of General waste weighing more than 20 000KG by business</t>
  </si>
  <si>
    <t>Refuse transportation permit</t>
  </si>
  <si>
    <t>Adverts on municipal refuse bin</t>
  </si>
  <si>
    <t>SPECIAL REFUSE REMOVAL SERVICES</t>
  </si>
  <si>
    <t xml:space="preserve">Per 1m; or part thereof: </t>
  </si>
  <si>
    <t>REMOVAL OF REFUSE IN DISTRICT</t>
  </si>
  <si>
    <t>Actual Cost as quoted by Mananger Social &amp; Community Services.</t>
  </si>
  <si>
    <t>5.</t>
  </si>
  <si>
    <t>CHARGES FOR SEWER</t>
  </si>
  <si>
    <t>LEPHALALE</t>
  </si>
  <si>
    <t>Commercial</t>
  </si>
  <si>
    <t>Additional Charges</t>
  </si>
  <si>
    <t>For the first two toilets or urinals, per erf, per year:</t>
  </si>
  <si>
    <t xml:space="preserve">Thereafter, per toilet or urinal, per erf, per year: </t>
  </si>
  <si>
    <t>Charges for Work</t>
  </si>
  <si>
    <t xml:space="preserve">Sealing of connections, if the Council seals it in terms of Regulation P5 of the National Building Regulations, 1977, per connection: </t>
  </si>
  <si>
    <t>Providing of connections in terms of Regulation P1 of the National Building Regulations, 1977 for 100 mm and 150 mm connections :</t>
  </si>
  <si>
    <t>Where the Council installs a sewerage scheme, every erf, whether or not there are any improvements on it, shall be provided with a connection and the charges thereof shall be included in the tender amount and form part of the contract.  In such cases the first connection shall be free of charge, but should a second connection in a different position be requested, the charges in terms of sub item (C.3.1) shall be applicable.</t>
  </si>
  <si>
    <t>MARAPHONG</t>
  </si>
  <si>
    <t xml:space="preserve">A basic charge for all available street sewers, per erf, per month:  </t>
  </si>
  <si>
    <t>Marapong Town</t>
  </si>
  <si>
    <t>Residential:</t>
  </si>
  <si>
    <t>Commercial:</t>
  </si>
  <si>
    <t xml:space="preserve">Indigents:             </t>
  </si>
  <si>
    <t>Marapong Extension 1</t>
  </si>
  <si>
    <t>Marapong Extension 2</t>
  </si>
  <si>
    <t>Marapong Extension 3</t>
  </si>
  <si>
    <t>B.2</t>
  </si>
  <si>
    <t>Providing of connections in terms of Regulation P1 of the National Building Regulations, 1977: 100 mm and 150 mm connections :</t>
  </si>
  <si>
    <t>Where the Council installs a sewerage scheme, every erf, whether or not there are any improvements on it, shall be provided with a connection and the charges thereof shall be included in the tender amount and form part of the contract.  In such cases the first connection shall be free of charge, but should a second connection or a connection in a different position be requested, the charges in terms of sub-item (C.3.1) shall be applicable.</t>
  </si>
  <si>
    <t>VILLAGES</t>
  </si>
  <si>
    <t xml:space="preserve">        </t>
  </si>
  <si>
    <t>BASIC CHARGES</t>
  </si>
  <si>
    <t>ADDITIONAL CHARGES</t>
  </si>
  <si>
    <t>Thereafter, per toilet or urinal, per erf, per year:</t>
  </si>
  <si>
    <t>NEW DEVELOPMENTS</t>
  </si>
  <si>
    <t>Indigents:</t>
  </si>
  <si>
    <t>VACUUM TANK SERVICES</t>
  </si>
  <si>
    <t xml:space="preserve">The maximum radius from the municipal workshop to place of service is 25KM. </t>
  </si>
  <si>
    <t xml:space="preserve">For every kilolitre or part thereof:                                                 </t>
  </si>
  <si>
    <t xml:space="preserve">For every machine hour of service or part thereof                        </t>
  </si>
  <si>
    <t>DISPOSAL OF SEWER</t>
  </si>
  <si>
    <t xml:space="preserve">The Disposal of Sewerage into Municipal sewer treatment plant or system per kl </t>
  </si>
  <si>
    <t>6.</t>
  </si>
  <si>
    <t>APPLICATION TYPE</t>
  </si>
  <si>
    <t>If a building line is transgressed without prior approval and the applicant wants to legalize the situation</t>
  </si>
  <si>
    <t xml:space="preserve">Simultaneous consolidation &amp; subdivision </t>
  </si>
  <si>
    <t>ACTIVITY</t>
  </si>
  <si>
    <t>Building work without approved building plans</t>
  </si>
  <si>
    <t xml:space="preserve">Building in contravention of a notice counted </t>
  </si>
  <si>
    <t>on each day from the date of the first notice</t>
  </si>
  <si>
    <t>Minor building work</t>
  </si>
  <si>
    <t xml:space="preserve">Occupy or use of building without an Occupation Certificate </t>
  </si>
  <si>
    <t>Preventing the local authority’s official in the execution of his/ her duties.</t>
  </si>
  <si>
    <t>Failure to give notice of intention to erection or demolition of a building, and a notice of inspections. A22</t>
  </si>
  <si>
    <t>Use of a building for the purpose other than the purpose shown on the approved plans. A25(2)</t>
  </si>
  <si>
    <t>Deviation from approved building plans without approval thereof. A25(5)</t>
  </si>
  <si>
    <t>Failure to comply with provision of any notice issued in terms of Regulation A25 General Enforcement</t>
  </si>
  <si>
    <t>Failure to apply for written permission for demolition. E1</t>
  </si>
  <si>
    <t>Failure to safeguard demolition work. E1(3)</t>
  </si>
  <si>
    <t xml:space="preserve">Failure to comply with any provision of or any notice issued in terms of Regulation F1 Protection of the public. </t>
  </si>
  <si>
    <t>Failure to comply with a notice to remove waste material on site. F8</t>
  </si>
  <si>
    <t>Failure to comply with any provision of or any notice issued in terms of Regulation F10 Builder’s sheds</t>
  </si>
  <si>
    <t>Failure to comply with any provision of or any notice issued in terms of Regulation F11 Sanitary facilities.</t>
  </si>
  <si>
    <t>Failure to comply with any provision of or any notice issued in terms of Regulation P1 Compulsory drainage of buildings.</t>
  </si>
  <si>
    <t>Failure to comply with any provision of or any notice issued in terms of Regulation P3 Control of objectionable discharge.</t>
  </si>
  <si>
    <t>Failure to comply with any provision of or any notice issued in terms of Regulation P4 Industrial effluent.</t>
  </si>
  <si>
    <t>Failure to comply with any provision of or any notice issued in terms of Regulation P5 Disconnections.</t>
  </si>
  <si>
    <t>Failure to comply with any provision of or any notice issued in terms of Regulation P6 Unauthorized drainage work.</t>
  </si>
  <si>
    <t>Failure to comply with any provision of or any notice issued in terms of Regulation P7 Inspection and testing of drainage installations.</t>
  </si>
  <si>
    <t>Failure to comply with any provision of or any notice issued in terms of Regulation F5 Soil poisoning.</t>
  </si>
  <si>
    <t>Practising the trade of plumbing without authority. A18</t>
  </si>
  <si>
    <t xml:space="preserve">Extension of time to commence with building work </t>
  </si>
  <si>
    <t>For every re-inspection</t>
  </si>
  <si>
    <t>Basic levy: Building plan fees</t>
  </si>
  <si>
    <t>Alterations</t>
  </si>
  <si>
    <t>Additions</t>
  </si>
  <si>
    <t>Minimum charge for additions and alterations to existing buildings</t>
  </si>
  <si>
    <t>The charges payable for the building plan of a building with regard to a low cost</t>
  </si>
  <si>
    <t>7 x Marapong stalls</t>
  </si>
  <si>
    <t>14 x Shoprite/Boxer Stalls</t>
  </si>
  <si>
    <t>10 x Thabo Mbeki Stalls</t>
  </si>
  <si>
    <t>6 x Shongoane taxi rank stalls</t>
  </si>
  <si>
    <t>7.</t>
  </si>
  <si>
    <t>PURCHASE OF GRAVE AND INTERMENT</t>
  </si>
  <si>
    <t xml:space="preserve">Child: </t>
  </si>
  <si>
    <t>Adult</t>
  </si>
  <si>
    <t>BURIAL FEE:  8 FEET</t>
  </si>
  <si>
    <t>Child</t>
  </si>
  <si>
    <t>A.1.3</t>
  </si>
  <si>
    <t>A.1.4</t>
  </si>
  <si>
    <t>RESERVATION OF GRAVE 6 FEET</t>
  </si>
  <si>
    <t>RESERVATION OF GRAVE 8 FEET</t>
  </si>
  <si>
    <t>A.1.5</t>
  </si>
  <si>
    <t>Vault space with granite tile excluding engravement</t>
  </si>
  <si>
    <t>A.2.1</t>
  </si>
  <si>
    <t>A.2.2</t>
  </si>
  <si>
    <t>RESERVATION OF GRAVE</t>
  </si>
  <si>
    <t>RUPERT STREET CEMETERY</t>
  </si>
  <si>
    <t>A.4</t>
  </si>
  <si>
    <t>PIONEER CEMETERY</t>
  </si>
  <si>
    <t>Closed for burials and reservations</t>
  </si>
  <si>
    <t>MISCELLANEOUS</t>
  </si>
  <si>
    <t>For aperture of larger and deeper dimensions than prescribed in the By-laws</t>
  </si>
  <si>
    <t>Width (&gt;800mm), and Length (&gt;2300mm) 6Feet</t>
  </si>
  <si>
    <t>Width (&gt;800mm), and Length (&gt;2300mm) 8Feet</t>
  </si>
  <si>
    <t>Definition of a child:  To be under the age of 12 years</t>
  </si>
  <si>
    <t>CHARGES FOR REMOVAL OF GARDEN REFUSE</t>
  </si>
  <si>
    <t>3 - 3,5 ton truck fully loaded or portion thereof</t>
  </si>
  <si>
    <t>Day tariff (between sunrise and sunset) (NO LIGHTS)</t>
  </si>
  <si>
    <t>Night tariff (after sunset until 24:00)</t>
  </si>
  <si>
    <t>Day/night combo</t>
  </si>
  <si>
    <t>8.</t>
  </si>
  <si>
    <t>CHARGES FOR MISCELLANEOUS SERVICES (VAT EXCLUDED)</t>
  </si>
  <si>
    <t>Any certificate in terms of the Local Government Ordinance, 1939, or under any other Ordinance or Act, applicable to the Council, for which no charge is prescribed by the relevant Ordinance or Act:</t>
  </si>
  <si>
    <t xml:space="preserve">Copies of or extracts from the minutes of the annual statement or extract of the accounts of the Council and copies of the report of the auditor, per folio of 150 words or part thereof: </t>
  </si>
  <si>
    <t>For the written furnishing of information:</t>
  </si>
  <si>
    <t>of any name, either of a person or property;</t>
  </si>
  <si>
    <t>or any address;</t>
  </si>
  <si>
    <t>of the number of any erf;</t>
  </si>
  <si>
    <t>of any valuation of every separate surveyed erf, with or without improvements thereof;</t>
  </si>
  <si>
    <t xml:space="preserve">by standard form, letter, folio or otherwise, containing a maximum of four of any one or more of the above-mentioned sub-items: </t>
  </si>
  <si>
    <t xml:space="preserve">The inspection of any deed, document or diagram or any details relating thereto: </t>
  </si>
  <si>
    <t>Written information (other than that referred to in items A, B, D, G and H), in addition to the fees prescribed in terms of items 4 and 6, per folio of 150 words or part thereof:</t>
  </si>
  <si>
    <t>Any continuous search for information, per hour:</t>
  </si>
  <si>
    <t>Any set of by-laws or regulations or amendments thereto, in terms of, per folio:</t>
  </si>
  <si>
    <t>For the reproduction of plans/information:</t>
  </si>
  <si>
    <t xml:space="preserve">H.1 </t>
  </si>
  <si>
    <t>Plans - each</t>
  </si>
  <si>
    <t>AO Paper</t>
  </si>
  <si>
    <t>AO Film</t>
  </si>
  <si>
    <t>A1 Paper</t>
  </si>
  <si>
    <t>A1 Film</t>
  </si>
  <si>
    <t>A2 Paper</t>
  </si>
  <si>
    <t>A2 Film</t>
  </si>
  <si>
    <t>H.2</t>
  </si>
  <si>
    <t>Enlargements / reductions : - plus paper size</t>
  </si>
  <si>
    <t>H.3</t>
  </si>
  <si>
    <t>Photostatic copies, each</t>
  </si>
  <si>
    <t>A4:</t>
  </si>
  <si>
    <t>A3:</t>
  </si>
  <si>
    <t>H.4</t>
  </si>
  <si>
    <t>Valuation roll</t>
  </si>
  <si>
    <t xml:space="preserve">Copies of the complete valuation roll, each: </t>
  </si>
  <si>
    <t>Copies of the valuation roll, per page:</t>
  </si>
  <si>
    <t xml:space="preserve">Copies of valuation roll, wards: </t>
  </si>
  <si>
    <t>H.5</t>
  </si>
  <si>
    <t>Faxes</t>
  </si>
  <si>
    <t xml:space="preserve">Sending of A4 per page: </t>
  </si>
  <si>
    <t xml:space="preserve">Receipt of A4 per page: </t>
  </si>
  <si>
    <t>H.6</t>
  </si>
  <si>
    <t>Tender documents</t>
  </si>
  <si>
    <t>H.7</t>
  </si>
  <si>
    <t>Re-inspection fees in terms of Regulation 4(6) of the National Regulations for Food Premises (R918 of 30 July 1999):</t>
  </si>
  <si>
    <t>I.1</t>
  </si>
  <si>
    <t>Formal food premises:</t>
  </si>
  <si>
    <t>I.2</t>
  </si>
  <si>
    <t>Informal food premises:</t>
  </si>
  <si>
    <t xml:space="preserve">J. </t>
  </si>
  <si>
    <t>APPICATION TYPE</t>
  </si>
  <si>
    <t>Pamphlets</t>
  </si>
  <si>
    <t>Pavement posters notices and lamposts</t>
  </si>
  <si>
    <t>banners, flags and inflables</t>
  </si>
  <si>
    <t>Municipal advertisement walls</t>
  </si>
  <si>
    <t>Illuminated indicator with limited advertising space</t>
  </si>
  <si>
    <t>Super billboards</t>
  </si>
  <si>
    <t>Custom made billboards</t>
  </si>
  <si>
    <t>Large billboards</t>
  </si>
  <si>
    <t>Small billboards</t>
  </si>
  <si>
    <t>Larger posters and signs on street furniture</t>
  </si>
  <si>
    <t>Suburban signs</t>
  </si>
  <si>
    <t>Estate agents boards</t>
  </si>
  <si>
    <t>Estate Agent Registration fee/ annum for display of an show' boards</t>
  </si>
  <si>
    <t>Sale of goods property or livestock signs</t>
  </si>
  <si>
    <t>Project boards</t>
  </si>
  <si>
    <t>Temporary window signs</t>
  </si>
  <si>
    <t>Street name advertisement signs</t>
  </si>
  <si>
    <t>Neighbourhood watch signs relating to similar schemes</t>
  </si>
  <si>
    <t>Sky signs</t>
  </si>
  <si>
    <t>Roof signs</t>
  </si>
  <si>
    <t>Flat signs</t>
  </si>
  <si>
    <t>Projecting signs</t>
  </si>
  <si>
    <t>Veranda balcony, canopy and underawning signs</t>
  </si>
  <si>
    <t>Signs painted on walls and roofs</t>
  </si>
  <si>
    <t>Window signs</t>
  </si>
  <si>
    <t>Signs incorporated in the fabric of bulding</t>
  </si>
  <si>
    <t>Signs on forecourts and pavements of business premises</t>
  </si>
  <si>
    <t>Signs for residential - oriwnted land use and communty services</t>
  </si>
  <si>
    <t>On premises business sign</t>
  </si>
  <si>
    <t>Signs on towers, bridges and pylons</t>
  </si>
  <si>
    <t>Signs on construction site boundry walls and fences</t>
  </si>
  <si>
    <t>Sponsored road traffic projects signs</t>
  </si>
  <si>
    <t>Services facility signs</t>
  </si>
  <si>
    <t>Functional advertising signs by public bodies</t>
  </si>
  <si>
    <t>Aerial signs</t>
  </si>
  <si>
    <t>Vehicular advertising</t>
  </si>
  <si>
    <t>Trailer advertising</t>
  </si>
  <si>
    <t>Other</t>
  </si>
  <si>
    <t>Collection of Rented bulk container 6m³</t>
  </si>
  <si>
    <t>As per concluded agreement with the Municipality</t>
  </si>
  <si>
    <t>As per traffic department/division</t>
  </si>
  <si>
    <t>Energy Charge</t>
  </si>
  <si>
    <t>Commercial and Industrial</t>
  </si>
  <si>
    <t>Prepaid &amp; Convensional</t>
  </si>
  <si>
    <t xml:space="preserve">A.2.1  Commercial </t>
  </si>
  <si>
    <t xml:space="preserve">Domestic </t>
  </si>
  <si>
    <t>Block 4 (&gt;600)</t>
  </si>
  <si>
    <t>Copy of Spatial Development Framework – Compact disk</t>
  </si>
  <si>
    <t>Provincial Gazette, Local newspaper</t>
  </si>
  <si>
    <t>Charges payable for submission of New Building Plans</t>
  </si>
  <si>
    <t>Supplier Database Entry form</t>
  </si>
  <si>
    <t>Penalty for erecting without municipal approval</t>
  </si>
  <si>
    <t>25% of nett profits per erected billboard structure and Ad-lytes be paid to council on monthly or annual basis</t>
  </si>
  <si>
    <t>LAND USE APPLICATIONS</t>
  </si>
  <si>
    <t>Consolidation of land</t>
  </si>
  <si>
    <t>Temporary use: prospecting rights</t>
  </si>
  <si>
    <t>Temporary use: other rights (Townships)</t>
  </si>
  <si>
    <t xml:space="preserve">Temporary use: other rights (Agricultural use zone/farm portions) </t>
  </si>
  <si>
    <t>Material amendments to original application prior to approval/refusal</t>
  </si>
  <si>
    <t>50% of original application fee</t>
  </si>
  <si>
    <t>Application for the relaxation of building line</t>
  </si>
  <si>
    <t>Relaxation of height restrictions</t>
  </si>
  <si>
    <t xml:space="preserve">Erection of a second dwelling unit </t>
  </si>
  <si>
    <t>Consideration of a Site Development Plan</t>
  </si>
  <si>
    <t>Extension of validity period of approval</t>
  </si>
  <si>
    <t>Certificates:</t>
  </si>
  <si>
    <t>Public hearing and inspection</t>
  </si>
  <si>
    <t>Reason for decision of municipal planning tribunal, land development officer or appeal authority</t>
  </si>
  <si>
    <t>Re-issuing of any notice of approval of any application</t>
  </si>
  <si>
    <t>Way leave application (application to determine where the Council’s services are located or a specific area where new services are to be installed)</t>
  </si>
  <si>
    <t>Any other application not provided for elsewhere in this schedule of fees</t>
  </si>
  <si>
    <t>LAND DEVELOPMENT APPLICATIONS</t>
  </si>
  <si>
    <t xml:space="preserve">Establishment of a township </t>
  </si>
  <si>
    <t>Extension of the boundaries of a township</t>
  </si>
  <si>
    <t>Division of township</t>
  </si>
  <si>
    <t>Phasing/cancellation of approved layout plan</t>
  </si>
  <si>
    <t>a) if already approved by the Municipality</t>
  </si>
  <si>
    <t>b) if not already approved by the Municipality</t>
  </si>
  <si>
    <t>Rezoning per erf</t>
  </si>
  <si>
    <t>Amendment or cancellation of a general plan of a township</t>
  </si>
  <si>
    <t>Division of farm land</t>
  </si>
  <si>
    <t>Subdivision of land</t>
  </si>
  <si>
    <t xml:space="preserve">Consolidation of land </t>
  </si>
  <si>
    <t>Permanent closure of a public place (per closure)</t>
  </si>
  <si>
    <t xml:space="preserve">Development on communal land </t>
  </si>
  <si>
    <t>COPIES</t>
  </si>
  <si>
    <t>Copy of the Spatial Development Framework - Document (Hard)</t>
  </si>
  <si>
    <t>Commercial and Bulk</t>
  </si>
  <si>
    <t>Copy of Scheme Clauses (Hard)</t>
  </si>
  <si>
    <t>Below R1 Million</t>
  </si>
  <si>
    <t>Above R1 Million</t>
  </si>
  <si>
    <t>Between R 30 000 and R 200 000 (RFQ)</t>
  </si>
  <si>
    <t>All events other than sporting events (Ga-Seleka only)</t>
  </si>
  <si>
    <t>Mokuruanyane Community Hall</t>
  </si>
  <si>
    <t>Steenbokpan Community Hall</t>
  </si>
  <si>
    <t>Opening of Consumer account</t>
  </si>
  <si>
    <t>Administation Fee</t>
  </si>
  <si>
    <t>NO BRICK WORK INSIDE OPEN GRAVES ARE ALLOWED IN ANY OF THE MUNICIPAL CEMETERIES</t>
  </si>
  <si>
    <t>-</t>
  </si>
  <si>
    <t>Sectional Schemes</t>
  </si>
  <si>
    <t>Sectional Scheme</t>
  </si>
  <si>
    <t xml:space="preserve"> D.1</t>
  </si>
  <si>
    <t>The Sewage Road hauling Using Municipal vacuum jet truck at 6 000 litre capacity</t>
  </si>
  <si>
    <t>Amendment of a township establishment  application:</t>
  </si>
  <si>
    <t>Any sign indicating tampering with the meter by the consumer, will be fined with:</t>
  </si>
  <si>
    <t xml:space="preserve">Disposal of clean compostable garden refuse by the general public; and </t>
  </si>
  <si>
    <t xml:space="preserve">25% of net profit </t>
  </si>
  <si>
    <t>Use of land and/or building in a manner other than prescribed by the land use scheme of the Municipality</t>
  </si>
  <si>
    <t>Failure to cease the use noted as a contravention or to take reasonable steps to ensure the ceasing of the use in breach with the provisions of the land use scheme of the Municipality (calculated daily from the date of the first notice issued)</t>
  </si>
  <si>
    <t>Failure to adhere to any other provision of the land use scheme of the Municipality</t>
  </si>
  <si>
    <t>PENALTIES - SPATIAL PLANNING AND LAND USE MANAGEMENT</t>
  </si>
  <si>
    <t>Submission of objection against any land use / development application</t>
  </si>
  <si>
    <t>Column4</t>
  </si>
  <si>
    <t>Basic charge</t>
  </si>
  <si>
    <t>Column5</t>
  </si>
  <si>
    <t>Column6</t>
  </si>
  <si>
    <t>BURIAL FEE:  6 FEET (INCLUDING ASHES)</t>
  </si>
  <si>
    <t>Closed for reservations</t>
  </si>
  <si>
    <t>Objection fee – Upon successful objection; the fee is refundable</t>
  </si>
  <si>
    <t>H.8</t>
  </si>
  <si>
    <t>(a) Zoning certificate (per relevant property)</t>
  </si>
  <si>
    <t>(b) Any other certificate (per relevant property)</t>
  </si>
  <si>
    <t>OUTDOOR ADVERTISING (VAT EXCLUDED)</t>
  </si>
  <si>
    <t xml:space="preserve">PLACEMENT NOTICES </t>
  </si>
  <si>
    <t>RENTING OF BAILING MACHINE</t>
  </si>
  <si>
    <t>General public and contractors from outside boundries of Municipality</t>
  </si>
  <si>
    <t>Renting of bailing machine per day</t>
  </si>
  <si>
    <t xml:space="preserve"> HAWKERS STALLS TARIFFS (VAT EXCLUDED)</t>
  </si>
  <si>
    <t>Subdivision (per relevant property) and consolidation of land</t>
  </si>
  <si>
    <t>Subdivision of land provided for in land use scheme or town planning scheme (per relevant property</t>
  </si>
  <si>
    <t>The removal, amendment or suspension of a restrictive title condition relating to the density of residential development (per relevant property)</t>
  </si>
  <si>
    <t>Removal, amendment, suspension of a restrictive or obsolete condition, servitude or reservation against the title of land (per relevant property)</t>
  </si>
  <si>
    <t>Consent use within townships (per relevant property)</t>
  </si>
  <si>
    <t>Consent use on Agricultural / farm portions (per relevant property)</t>
  </si>
  <si>
    <t>FINAL EFFLUENT</t>
  </si>
  <si>
    <t>Provision of final effluent per kilolitre</t>
  </si>
  <si>
    <t>G.1</t>
  </si>
  <si>
    <t>Objection Fee - Section 53, Municipal Property Rates Act:</t>
  </si>
  <si>
    <t xml:space="preserve">Preventing (or interfering with) the local authority’s official in the execution of his/ her duties. </t>
  </si>
  <si>
    <r>
      <t>0 - 6kl, per kl:</t>
    </r>
    <r>
      <rPr>
        <b/>
        <sz val="16"/>
        <rFont val="Arial"/>
        <family val="2"/>
      </rPr>
      <t xml:space="preserve">  </t>
    </r>
  </si>
  <si>
    <r>
      <t>Office hours</t>
    </r>
    <r>
      <rPr>
        <sz val="16"/>
        <rFont val="Arial"/>
        <family val="2"/>
      </rPr>
      <t>:</t>
    </r>
  </si>
  <si>
    <r>
      <t>Commercial and other</t>
    </r>
    <r>
      <rPr>
        <b/>
        <sz val="16"/>
        <rFont val="Arial"/>
        <family val="2"/>
      </rPr>
      <t xml:space="preserve"> </t>
    </r>
  </si>
  <si>
    <r>
      <t>After hours</t>
    </r>
    <r>
      <rPr>
        <sz val="16"/>
        <rFont val="Arial"/>
        <family val="2"/>
      </rPr>
      <t>:</t>
    </r>
  </si>
  <si>
    <r>
      <t>For the reconnection of a supply, temporary disconnected, as a result of non payment an account before or on the 15</t>
    </r>
    <r>
      <rPr>
        <vertAlign val="superscript"/>
        <sz val="16"/>
        <rFont val="Arial"/>
        <family val="2"/>
      </rPr>
      <t>th</t>
    </r>
    <r>
      <rPr>
        <sz val="16"/>
        <rFont val="Arial"/>
        <family val="2"/>
      </rPr>
      <t xml:space="preserve"> day of each month or the non compliance of the by-laws or regulations of the Council.</t>
    </r>
  </si>
  <si>
    <r>
      <t>A basic charge for all available street sewers, per erf, per month:</t>
    </r>
    <r>
      <rPr>
        <b/>
        <sz val="16"/>
        <rFont val="Arial"/>
        <family val="2"/>
      </rPr>
      <t xml:space="preserve"> </t>
    </r>
  </si>
  <si>
    <r>
      <t>Removing of blockage in terms of Section 4(1) of the Drainage By-laws: -</t>
    </r>
    <r>
      <rPr>
        <i/>
        <sz val="16"/>
        <rFont val="Arial"/>
        <family val="2"/>
      </rPr>
      <t xml:space="preserve"> plus</t>
    </r>
    <r>
      <rPr>
        <sz val="16"/>
        <rFont val="Arial"/>
        <family val="2"/>
      </rPr>
      <t xml:space="preserve"> </t>
    </r>
    <r>
      <rPr>
        <b/>
        <sz val="16"/>
        <rFont val="Arial"/>
        <family val="2"/>
      </rPr>
      <t>costs of material and labour for such removal</t>
    </r>
    <r>
      <rPr>
        <sz val="16"/>
        <rFont val="Arial"/>
        <family val="2"/>
      </rPr>
      <t>, as determined by the Manager: Technical Services.</t>
    </r>
  </si>
  <si>
    <r>
      <t>Commercial</t>
    </r>
    <r>
      <rPr>
        <b/>
        <sz val="16"/>
        <rFont val="Arial"/>
        <family val="2"/>
      </rPr>
      <t xml:space="preserve">   </t>
    </r>
  </si>
  <si>
    <r>
      <t xml:space="preserve">Removing of blockage in terms of Section 4(1) of the Drainage By-laws: - </t>
    </r>
    <r>
      <rPr>
        <i/>
        <sz val="16"/>
        <rFont val="Arial"/>
        <family val="2"/>
      </rPr>
      <t>plus</t>
    </r>
    <r>
      <rPr>
        <sz val="16"/>
        <rFont val="Arial"/>
        <family val="2"/>
      </rPr>
      <t xml:space="preserve"> </t>
    </r>
    <r>
      <rPr>
        <b/>
        <sz val="16"/>
        <rFont val="Arial"/>
        <family val="2"/>
      </rPr>
      <t>costs of material and labour for such removal</t>
    </r>
    <r>
      <rPr>
        <sz val="16"/>
        <rFont val="Arial"/>
        <family val="2"/>
      </rPr>
      <t>, as determined by the Manager: Technical Services.</t>
    </r>
  </si>
  <si>
    <r>
      <t>For the first two toilets or urinals, per erf, per year:</t>
    </r>
    <r>
      <rPr>
        <b/>
        <sz val="16"/>
        <rFont val="Arial"/>
        <family val="2"/>
      </rPr>
      <t xml:space="preserve">  </t>
    </r>
  </si>
  <si>
    <r>
      <t>That in terms of the stipulations of Section 75A of the Systems Act, 2000, the charges for the cemetery be determined as follows :</t>
    </r>
    <r>
      <rPr>
        <b/>
        <sz val="16"/>
        <rFont val="Arial"/>
        <family val="2"/>
      </rPr>
      <t xml:space="preserve"> (VAT included)</t>
    </r>
  </si>
  <si>
    <r>
      <t xml:space="preserve">Adult: </t>
    </r>
    <r>
      <rPr>
        <sz val="16"/>
        <rFont val="Arial"/>
        <family val="2"/>
      </rPr>
      <t xml:space="preserve"> </t>
    </r>
  </si>
  <si>
    <t>H.9</t>
  </si>
  <si>
    <t>Rental: Space on lamp post</t>
  </si>
  <si>
    <t>Monthly rental fee of space on lamp posts for mounting of network devices</t>
  </si>
  <si>
    <t>For the consideration of approval of a plan for a memorial work:</t>
  </si>
  <si>
    <t>Burial fees for non-residents are twice (double) that of any resident tarriffs</t>
  </si>
  <si>
    <t>Day/night combo (between sunrise and 24h00)</t>
  </si>
  <si>
    <t>No exemption of fees unless approved by the Municipal Manager</t>
  </si>
  <si>
    <t xml:space="preserve">RESERVATION OF SPORTING FACILITIES: THABO MBEKI, GA-SELEKA AND SHONGOANE </t>
  </si>
  <si>
    <t xml:space="preserve">D. </t>
  </si>
  <si>
    <t>RESERVATION OF COMMUNITY HALLS</t>
  </si>
  <si>
    <t>D.3</t>
  </si>
  <si>
    <t xml:space="preserve">BUILDING CONTROLTARRIFS </t>
  </si>
  <si>
    <t>129,02/10m²</t>
  </si>
  <si>
    <t xml:space="preserve">CHARGES FOR BUILDING SERVICES </t>
  </si>
  <si>
    <t xml:space="preserve"> Lodging of an objection</t>
  </si>
  <si>
    <t>Lodging of an appeal</t>
  </si>
  <si>
    <t>Monthly Rental of Hawkers Stalls</t>
  </si>
  <si>
    <t>add R144.15 to normal tariff</t>
  </si>
  <si>
    <t>add R391.19 to normal tariff</t>
  </si>
  <si>
    <t>add R544.62 to normal tariff</t>
  </si>
  <si>
    <t>add R708.49 to normal tariff</t>
  </si>
  <si>
    <t>add R837.89 to normal tariff</t>
  </si>
  <si>
    <t>add R953.09 to normal tariff</t>
  </si>
  <si>
    <t>TARIFFS 2022/2023      (VAT INCLUDED)</t>
  </si>
  <si>
    <t xml:space="preserve">R1,67 per A4 page for black and white </t>
  </si>
  <si>
    <t>R1,67 per A4 page for black and white and R8.32 per A4 page for Colour</t>
  </si>
  <si>
    <t xml:space="preserve">R332.74 plus the actual cost as determined by the Provincial Gazette and the Local newspaper </t>
  </si>
  <si>
    <t>R6 149.23 plus R167.42/m²</t>
  </si>
  <si>
    <t xml:space="preserve"> TARIFFS        2022/2023</t>
  </si>
  <si>
    <t>Column42</t>
  </si>
  <si>
    <t>Column53</t>
  </si>
  <si>
    <t>Column64</t>
  </si>
  <si>
    <t>TARIFFS 2022/2023      (VAT EXCLUDED)</t>
  </si>
  <si>
    <t>TARIFFS 2022/2023               (VAT EXCLUDED)</t>
  </si>
  <si>
    <t>Irrecoverable inspection fee of R380.06 for any form of advertising plus R380.06 for every 1000 or part of that number.</t>
  </si>
  <si>
    <t>Irrecoverable inspection fee of R403.24 for any form of advertising plus R403.24 for every 1000 or part of that number.</t>
  </si>
  <si>
    <t>Removal by the municipality plus R855.42</t>
  </si>
  <si>
    <t>A) An irrecoverable inspection fee of R380.06 for any form of advertising plus a deposit of R20.29 per poster. B)  Agreement with the municipality for the use of municipal property plus.</t>
  </si>
  <si>
    <t>A) An irrecoverable inspection fee of R403.24 for any form of advertising plus a deposit of R20.29 per poster.  B)  Agreement with the municipality for the use of municipal property plus.</t>
  </si>
  <si>
    <t>1.Removal plus R80.52 of per poster   2.Removal of posters: R80.52 per poster that has been approved but not removed 3 (three) days after the event</t>
  </si>
  <si>
    <t>Irrecoverable inspection fee of R360.01 for any form of advertising plus R434.87 for a banner smaller than 2sqm.   R838.98 for a banner larger than 2sqm</t>
  </si>
  <si>
    <t>Irrecoverable inspection fee of R381.99 for any form of advertising plus R484.04 for a banner smaller than 2sqm.        R922.80 for a banner larger than 2sqm</t>
  </si>
  <si>
    <t>Removal plus R986.27 for a banner smaller than 2sqm and R1 834.12 for a banner larger than 2sqm.</t>
  </si>
  <si>
    <t>R30 280.36 per year (the advertising sign to be provided by the applicant)</t>
  </si>
  <si>
    <t>R32 127.46 per year (the advertising sign to be provided by the applicant)</t>
  </si>
  <si>
    <t>Removal by the municipality plus R6 811.14 per sign</t>
  </si>
  <si>
    <t>R3 845.66 plus an amount of R353.26/sqm</t>
  </si>
  <si>
    <t>R4 563.61 plus an amount of R374.81/sqm</t>
  </si>
  <si>
    <t>Removal plus R7 588.96</t>
  </si>
  <si>
    <t>R3587.72 plus an amount of R298.93/sqm</t>
  </si>
  <si>
    <t>R3 635.74 plus an amount of R302.93/sqm</t>
  </si>
  <si>
    <t>Removal plus R 7 596.01</t>
  </si>
  <si>
    <t>R2 840.65 plus an amount of R262.46/sqm</t>
  </si>
  <si>
    <t>R2 843.34 plus an amount of R262.71/sqm</t>
  </si>
  <si>
    <t>Removal by the municipality plus R6 389.53 per sign</t>
  </si>
  <si>
    <t>R2 274.67 plus an amount of R243.87/day</t>
  </si>
  <si>
    <t>R2 413.42 plus an amount of R258.75/day</t>
  </si>
  <si>
    <t>Removal plus R2 418.78</t>
  </si>
  <si>
    <t>R1 219.74 plus an amount of R243.87/sqm</t>
  </si>
  <si>
    <t>R1 294.14 plus an amount of R258.75/sqm</t>
  </si>
  <si>
    <t>Removal by the municipality plus R2 418.78 per sign</t>
  </si>
  <si>
    <t>Removal by the municipality plus R3 224.92 per sign</t>
  </si>
  <si>
    <t>R1 144.29 plus an amount of R228.78/sqm</t>
  </si>
  <si>
    <t>R1 356.26 plus an amount of R271.17/sqm</t>
  </si>
  <si>
    <t>R3 788.62 per sign</t>
  </si>
  <si>
    <t>R4 019.73 per sign</t>
  </si>
  <si>
    <t>Removal  by the municipality plus R8 514.75 payable per sign</t>
  </si>
  <si>
    <t xml:space="preserve">R2 257.40 plus an amount of R246.16/day amount </t>
  </si>
  <si>
    <t xml:space="preserve">R2 395.11 plus an amount of R261.20/day amount </t>
  </si>
  <si>
    <t>Removal by the municipality plus R5 108.31 payable per sign</t>
  </si>
  <si>
    <t xml:space="preserve">R2 392.85 plus an amount of R260.94/day amount </t>
  </si>
  <si>
    <t xml:space="preserve">R2 538.81 plus an amount of R276.87/day amount </t>
  </si>
  <si>
    <t>R30.18 per poster, R1 931.67 boards, billboard R6 640.14, banner R1 448.76</t>
  </si>
  <si>
    <t xml:space="preserve">    Public Service Infrastructure</t>
  </si>
  <si>
    <t xml:space="preserve">    Properties owned by organ of the state and used for public service purposes</t>
  </si>
  <si>
    <t xml:space="preserve">    Residential Properties</t>
  </si>
  <si>
    <t xml:space="preserve">    Agricultural Properties</t>
  </si>
  <si>
    <t xml:space="preserve">    Mining Properties</t>
  </si>
  <si>
    <t xml:space="preserve">    Industrial Properties</t>
  </si>
  <si>
    <t xml:space="preserve">    Vacant Properties</t>
  </si>
  <si>
    <t xml:space="preserve">    Business and Commercial Properties</t>
  </si>
  <si>
    <t>I</t>
  </si>
  <si>
    <t xml:space="preserve">    Properties owned by public benefit organisations and used for specified public benefit activities</t>
  </si>
  <si>
    <t xml:space="preserve">Simple interest on overdue accounts, be determined at an annual rate of: </t>
  </si>
  <si>
    <t>D.4</t>
  </si>
  <si>
    <t>Thabo Mbeki Community Hall</t>
  </si>
  <si>
    <t>Informal Hawker stalls</t>
  </si>
  <si>
    <t>TARIFFS 2023/2024      (VAT INCLUDED)</t>
  </si>
  <si>
    <t>R2 674.34 plus R82.96/m²</t>
  </si>
  <si>
    <t xml:space="preserve"> TARIFFS      2023/2024 </t>
  </si>
  <si>
    <t>TARIFFS 2023/2024      (VAT EXCLUDED)</t>
  </si>
  <si>
    <t>TARIFFS 2023/2024               (VAT EXCLUDED)</t>
  </si>
  <si>
    <t xml:space="preserve"> TARIFFS        2023/2024</t>
  </si>
  <si>
    <t>TARIFFS                               2022 / 2023</t>
  </si>
  <si>
    <t xml:space="preserve"> TARIFFS      2022/2023 (VAT EXCLUDED)</t>
  </si>
  <si>
    <t>That in terms of the stipulations of Section 75A of the Local Government:  Municipal Systems Act, 2000 the charges for the under mentioned consumer services be determined as follows for the 2023/2024 financial year (All figures are VAT excluded unless otherwise stated)</t>
  </si>
  <si>
    <t xml:space="preserve">R1,76 per A4 page for black and white </t>
  </si>
  <si>
    <t>R1,76 per A4 page for black and white and R8.76 per A4 page for Colour</t>
  </si>
  <si>
    <t xml:space="preserve">R350.38 plus the actual cost as determined by the Provincial Gazette and the Local newspaper </t>
  </si>
  <si>
    <t>R6 475.14 plus R176.29/m²</t>
  </si>
  <si>
    <t>135.86/10m²</t>
  </si>
  <si>
    <r>
      <t>R2 816.08 plus R87.36/m</t>
    </r>
    <r>
      <rPr>
        <sz val="16"/>
        <rFont val="Calibri"/>
        <family val="2"/>
      </rPr>
      <t>²</t>
    </r>
  </si>
  <si>
    <t>add R151.79 to normal tariff</t>
  </si>
  <si>
    <t>add R411.92 to normal tariff</t>
  </si>
  <si>
    <t>add R573.48 to normal tariff</t>
  </si>
  <si>
    <t>add R746.04 to normal tariff</t>
  </si>
  <si>
    <t>add R882.30 to normal tariff</t>
  </si>
  <si>
    <t>add R1 003.60 to normal tariff</t>
  </si>
  <si>
    <t>Irrecoverable inspection fee of R400.20 for any form of advertising plus R400.20 for every 1000 or part of that number.</t>
  </si>
  <si>
    <t>Irrecoverable inspection fee of R424.61 for any form of advertising plus R424.61 for every 1000 or part of that number.</t>
  </si>
  <si>
    <t>Removal by the municipality plus R900.76</t>
  </si>
  <si>
    <t>A) An irrecoverable inspection fee of R400.20 for any form of advertising plus a deposit of R21.37 per poster. B)  Agreement with the municipality for the use of municipal property plus.</t>
  </si>
  <si>
    <t>A) An irrecoverable inspection fee of R424.61 for any form of advertising plus a deposit of R21.37 per poster.  B)  Agreement with the municipality for the use of municipal property plus.</t>
  </si>
  <si>
    <t>1.Removal plus R84.79 of per poster   2.Removal of posters: R84.79 per poster that has been approved but not removed 3 (three) days after the event</t>
  </si>
  <si>
    <t>Irrecoverable inspection fee of R379.09 for any form of advertising plus R457.92 for a banner smaller than 2sqm.   R838.98 for a banner larger than 2sqm</t>
  </si>
  <si>
    <t>Irrecoverable inspection fee of R402.24 for any form of advertising plus R509.69 for a banner smaller than 2sqm.        R971.71 for a banner larger than 2sqm</t>
  </si>
  <si>
    <t>Removal plus R1038.54 for a banner smaller than 2sqm and R1 931.33 for a banner larger than 2sqm.</t>
  </si>
  <si>
    <t>R31 885.22 per year (the advertising sign to be provided by the applicant)</t>
  </si>
  <si>
    <t>R33 830.22 per year (the advertising sign to be provided by the applicant)</t>
  </si>
  <si>
    <t>Removal by the municipality plus R7 172.13 per sign</t>
  </si>
  <si>
    <t>R4 049.48 plus an amount of R353.26/sqm</t>
  </si>
  <si>
    <t>R4 805.48 plus an amount of R394.67/sqm</t>
  </si>
  <si>
    <t>Removal plus R7 991.17</t>
  </si>
  <si>
    <t>R3777.87 plus an amount of R298.93/sqm</t>
  </si>
  <si>
    <t>R3 828.43 plus an amount of R302.93/sqm</t>
  </si>
  <si>
    <t>Removal plus R 7 998.60</t>
  </si>
  <si>
    <t>R2 991.20 plus an amount of R262.46/sqm</t>
  </si>
  <si>
    <t>R2 994.04 plus an amount of R276.63/sqm</t>
  </si>
  <si>
    <t>Removal by the municipality plus R6 728.18 per sign</t>
  </si>
  <si>
    <t>R2 395.23 plus an amount of R256.80/day</t>
  </si>
  <si>
    <t>R2 541.33 plus an amount of R272.46/day</t>
  </si>
  <si>
    <t>Removal plus R2 546.98</t>
  </si>
  <si>
    <t>Removal by the municipality plus R2 546.98 per sign</t>
  </si>
  <si>
    <t>R1 284.39 plus an amount of R256.80/sqm</t>
  </si>
  <si>
    <t>R1 362.73 plus an amount of R272.46/sqm</t>
  </si>
  <si>
    <t>Removal by the municipality plus R3 395.84 per sign</t>
  </si>
  <si>
    <t>R1 204.94 plus an amount of R240.91/sqm</t>
  </si>
  <si>
    <t>R1 428.14 plus an amount of R285.54/sqm</t>
  </si>
  <si>
    <t>R3 989.42 per sign</t>
  </si>
  <si>
    <t>R4 232.78 per sign</t>
  </si>
  <si>
    <t>Removal  by the municipality plus R8 966.03 payable per sign</t>
  </si>
  <si>
    <t xml:space="preserve">R2 377.04 plus an amount of R259.21/day amount </t>
  </si>
  <si>
    <t>Removal by the municipality plus R5 379.05 payable per sign</t>
  </si>
  <si>
    <t xml:space="preserve">R2 519.67 plus an amount of R274.77/day amount </t>
  </si>
  <si>
    <t xml:space="preserve">R2 673.37 plus an amount of R291.54/day amount </t>
  </si>
  <si>
    <t>R31.78 per poster, R2 034.05 boards, billboard R6 992.07, banner R1 525.54</t>
  </si>
  <si>
    <t>J</t>
  </si>
  <si>
    <t xml:space="preserve">    Municipal Properties</t>
  </si>
  <si>
    <t xml:space="preserve">    Places of Worship</t>
  </si>
  <si>
    <t>K</t>
  </si>
  <si>
    <t>Impermissible</t>
  </si>
  <si>
    <t>*The amount for opening of reserved graves will be calculated based on the difference between the original reservation fee paid and the applicable tariff the current financial year</t>
  </si>
  <si>
    <t>Credit for first 6kl:  (only for indigents)</t>
  </si>
  <si>
    <t xml:space="preserve"> Exempted</t>
  </si>
  <si>
    <t>ONVERWACHT, MARAPONG, STEENBOKPAN AND THABO MBEKI CEMETERIES</t>
  </si>
  <si>
    <t>MEMORIAL WALL (ONVERWACHT CEMETERY ONLY)</t>
  </si>
  <si>
    <t>A.4.1</t>
  </si>
  <si>
    <t>A.4.2</t>
  </si>
  <si>
    <t>A.4.3</t>
  </si>
  <si>
    <t>A.4.4</t>
  </si>
  <si>
    <t>A.4.5</t>
  </si>
  <si>
    <t>Onverwacht, Marapong, Rupert, Steenbokpan and Thabo Mbeki cemeteries: Single head stone only</t>
  </si>
  <si>
    <t>Onverwacht, Marapong, Rupert, Steenbokpan and Thabo Mbeki cemeteries: Double head stone only</t>
  </si>
  <si>
    <t>Onverwacht, Marapong, Rupert, Steenbokpan and Thabo Mbeki cemeteries: Single full tomb stone</t>
  </si>
  <si>
    <t>Onverwacht, Marapong, Rupert, Steenbokpan and Thabo Mbeki cemeteries: Double full tomb stone</t>
  </si>
  <si>
    <t>Standard Container - ( 85 Litre 1 x week)</t>
  </si>
  <si>
    <t>Indigent Consumer: Standard Container - ( 85 Litre 1 x week)</t>
  </si>
  <si>
    <t>A1</t>
  </si>
  <si>
    <t>A2</t>
  </si>
  <si>
    <t>A3</t>
  </si>
  <si>
    <t>A4</t>
  </si>
  <si>
    <t>A5</t>
  </si>
  <si>
    <t>A6</t>
  </si>
  <si>
    <t>A7</t>
  </si>
  <si>
    <t>A8</t>
  </si>
  <si>
    <t>A9</t>
  </si>
  <si>
    <t>A10</t>
  </si>
  <si>
    <t>A11</t>
  </si>
  <si>
    <t>A12</t>
  </si>
  <si>
    <t>A13</t>
  </si>
  <si>
    <t>A14</t>
  </si>
  <si>
    <t>A15</t>
  </si>
  <si>
    <t>A16</t>
  </si>
  <si>
    <t>A17</t>
  </si>
  <si>
    <t>A18</t>
  </si>
  <si>
    <t>A19</t>
  </si>
  <si>
    <t>A20</t>
  </si>
  <si>
    <t>A21</t>
  </si>
  <si>
    <t>A22</t>
  </si>
  <si>
    <t>A23</t>
  </si>
  <si>
    <t>A24</t>
  </si>
  <si>
    <t>A25</t>
  </si>
  <si>
    <t>A26</t>
  </si>
  <si>
    <t>A27</t>
  </si>
  <si>
    <t>A28</t>
  </si>
  <si>
    <t>A29</t>
  </si>
  <si>
    <t>A30</t>
  </si>
  <si>
    <t>A31</t>
  </si>
  <si>
    <t>A32</t>
  </si>
  <si>
    <t>A33</t>
  </si>
  <si>
    <t>A34</t>
  </si>
  <si>
    <t>A35</t>
  </si>
  <si>
    <t>A36</t>
  </si>
  <si>
    <t>A37</t>
  </si>
  <si>
    <t>A38</t>
  </si>
  <si>
    <t>A39</t>
  </si>
  <si>
    <t>A40</t>
  </si>
  <si>
    <t>A41</t>
  </si>
  <si>
    <t>A42</t>
  </si>
  <si>
    <t>A43</t>
  </si>
  <si>
    <t>A44</t>
  </si>
  <si>
    <t>A45</t>
  </si>
  <si>
    <t>A46</t>
  </si>
  <si>
    <t>A47</t>
  </si>
  <si>
    <t>A48</t>
  </si>
  <si>
    <t>A49</t>
  </si>
  <si>
    <t>A50</t>
  </si>
  <si>
    <t>A51</t>
  </si>
  <si>
    <t>A52</t>
  </si>
  <si>
    <t>A53</t>
  </si>
  <si>
    <t>A54</t>
  </si>
  <si>
    <t>A55</t>
  </si>
  <si>
    <t>A56</t>
  </si>
  <si>
    <t>A57</t>
  </si>
  <si>
    <t>A58</t>
  </si>
  <si>
    <t>A59</t>
  </si>
  <si>
    <t>A60</t>
  </si>
  <si>
    <t>A61</t>
  </si>
  <si>
    <t>A62</t>
  </si>
  <si>
    <t>TARIFFS                                   2023 / 2024</t>
  </si>
  <si>
    <t>The following charges are payable for the purchase of a grave for immediate use as well as for a grave that has been reserved in terms of Chapter 3 and 4 of the Cemetery By-laws which tariff includes the interment of a deceased:</t>
  </si>
  <si>
    <t>A.1.6</t>
  </si>
  <si>
    <t>A.1.7</t>
  </si>
  <si>
    <t>A.2.3</t>
  </si>
  <si>
    <t>A.2.4</t>
  </si>
  <si>
    <t xml:space="preserve"> DEPOSITS (REFUNDABLE) FOR SPORTING FACILITIES: THABO MBEKI, GA-SELEKA AND SHONGOANE </t>
  </si>
  <si>
    <t>A.1.1</t>
  </si>
  <si>
    <t>A.1.2</t>
  </si>
  <si>
    <t>BURIAL FEE:  RESERVED GRAVE: 6 FEET (OPENING)</t>
  </si>
  <si>
    <t>BURIAL FEE IN RESERVED GRAVE (OPENING) 6 FEET*</t>
  </si>
  <si>
    <t>BURIAL FEE IN RESERVED GRAVE (OPENING) 8 FEET*</t>
  </si>
  <si>
    <t>C.5</t>
  </si>
  <si>
    <t>CHARGES FOR MUNICIPAL CEMETERIES, -SPORTING FACILITIES AND -COMMUNITY HALLS</t>
  </si>
  <si>
    <t>A63</t>
  </si>
  <si>
    <t>Bulk Container 1.5m or 1.7m³ per lift</t>
  </si>
  <si>
    <t>A64</t>
  </si>
  <si>
    <t>A65</t>
  </si>
  <si>
    <t>Bulk Container 6m³ per lift</t>
  </si>
  <si>
    <t>Bulk Container 240 litres per lift</t>
  </si>
  <si>
    <t>A66</t>
  </si>
  <si>
    <t>Rent Bulk Container 30m³</t>
  </si>
  <si>
    <t>Bulk Container 30m³ per lift</t>
  </si>
  <si>
    <t>A67</t>
  </si>
  <si>
    <t>Basic waste management for empty stand less than a hectare, 1 to 2 Hectares of land (clearing of illegally dumped waste and litter picking)</t>
  </si>
  <si>
    <t>Basic Waste management for empty stand 3 to 5 Hectares of land (clearing of illegally dumped waste and litter picking)</t>
  </si>
  <si>
    <t>Basic Waste management for empty stand 6 hectares and above (clearing of illegally dumped waste and litter picking)</t>
  </si>
  <si>
    <t>LEPHALALE MUNICIPALITY TARIFFS FOR 2023/2024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</si>
</sst>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3" formatCode="_-* #,##0.00_-;\-* #,##0.00_-;_-* &quot;-&quot;??_-;_-@_-"/>
    <numFmt numFmtId="165" formatCode="&quot;R&quot;\ #,##0;[Red]&quot;R&quot;\ \-#,##0"/>
    <numFmt numFmtId="167" formatCode="&quot;R&quot;\ #,##0.00;[Red]&quot;R&quot;\ \-#,##0.00"/>
    <numFmt numFmtId="170" formatCode="_ &quot;R&quot;\ * #,##0.00_ ;_ &quot;R&quot;\ * \-#,##0.00_ ;_ &quot;R&quot;\ * &quot;-&quot;??_ ;_ @_ "/>
    <numFmt numFmtId="171" formatCode="_ * #,##0.00_ ;_ * \-#,##0.00_ ;_ * &quot;-&quot;??_ ;_ @_ "/>
    <numFmt numFmtId="172" formatCode="_ &quot;R&quot;\ * #,##0.0000_ ;_ &quot;R&quot;\ * \-#,##0.0000_ ;_ &quot;R&quot;\ * &quot;-&quot;????_ ;_ @_ "/>
    <numFmt numFmtId="173" formatCode="_(* #,##0.0000_);_(* \(#,##0.0000\);_(* &quot;-&quot;????_);_(@_)"/>
    <numFmt numFmtId="174" formatCode="&quot;R&quot;\ #,##0"/>
    <numFmt numFmtId="182" formatCode="0.0000"/>
    <numFmt numFmtId="189" formatCode="_-* #,##0.0000_-;\-* #,##0.0000_-;_-* &quot;-&quot;????_-;_-@_-"/>
    <numFmt numFmtId="196" formatCode="_ * #,##0.0000_ ;_ * \-#,##0.0000_ ;_ * &quot;-&quot;??_ ;_ @_ "/>
    <numFmt numFmtId="199" formatCode="_-* #,##0.00_-;\-* #,##0.00_-;_-* &quot;-&quot;????_-;_-@_-"/>
    <numFmt numFmtId="204" formatCode="_-* #,##0.0000_-;\-* #,##0.0000_-;_-* &quot;-&quot;??_-;_-@_-"/>
    <numFmt numFmtId="207" formatCode="_(* #,##0.00_);_(* \(#,##0.00\);_(* &quot;-&quot;????_);_(@_)"/>
  </numFmts>
  <fonts count="19" x14ac:knownFonts="1">
    <font>
      <sz val="10"/>
      <name val="Arial"/>
    </font>
    <font>
      <sz val="10"/>
      <name val="Arial"/>
    </font>
    <font>
      <sz val="14"/>
      <name val="Arial"/>
      <family val="2"/>
    </font>
    <font>
      <b/>
      <sz val="16"/>
      <name val="Arial"/>
      <family val="2"/>
    </font>
    <font>
      <sz val="18"/>
      <name val="Arial"/>
      <family val="2"/>
    </font>
    <font>
      <b/>
      <sz val="18"/>
      <name val="Arial"/>
      <family val="2"/>
    </font>
    <font>
      <sz val="16"/>
      <name val="Arial"/>
      <family val="2"/>
    </font>
    <font>
      <b/>
      <u/>
      <sz val="16"/>
      <name val="Arial"/>
      <family val="2"/>
    </font>
    <font>
      <i/>
      <u/>
      <sz val="16"/>
      <name val="Arial"/>
      <family val="2"/>
    </font>
    <font>
      <u/>
      <sz val="16"/>
      <name val="Arial"/>
      <family val="2"/>
    </font>
    <font>
      <vertAlign val="superscript"/>
      <sz val="16"/>
      <name val="Arial"/>
      <family val="2"/>
    </font>
    <font>
      <i/>
      <sz val="16"/>
      <name val="Arial"/>
      <family val="2"/>
    </font>
    <font>
      <sz val="16"/>
      <name val="Calibri"/>
      <family val="2"/>
    </font>
    <font>
      <sz val="18"/>
      <color rgb="FFFF0000"/>
      <name val="Arial"/>
      <family val="2"/>
    </font>
    <font>
      <sz val="16"/>
      <color rgb="FFFF0000"/>
      <name val="Arial"/>
      <family val="2"/>
    </font>
    <font>
      <b/>
      <sz val="16"/>
      <color theme="1"/>
      <name val="Arial"/>
      <family val="2"/>
    </font>
    <font>
      <b/>
      <sz val="16"/>
      <color rgb="FF000000"/>
      <name val="Arial"/>
      <family val="2"/>
    </font>
    <font>
      <sz val="16"/>
      <color theme="0"/>
      <name val="Arial"/>
      <family val="2"/>
    </font>
    <font>
      <sz val="16"/>
      <color theme="1"/>
      <name val="Arial"/>
      <family val="2"/>
    </font>
  </fonts>
  <fills count="4">
    <fill>
      <patternFill patternType="none"/>
    </fill>
    <fill>
      <patternFill patternType="gray125"/>
    </fill>
    <fill>
      <patternFill patternType="solid">
        <fgColor theme="0"/>
        <bgColor indexed="64"/>
      </patternFill>
    </fill>
    <fill>
      <patternFill patternType="solid">
        <fgColor rgb="FFFFFF00"/>
        <bgColor indexed="64"/>
      </patternFill>
    </fill>
  </fills>
  <borders count="59">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right/>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top style="medium">
        <color indexed="64"/>
      </top>
      <bottom/>
      <diagonal/>
    </border>
    <border>
      <left style="medium">
        <color indexed="64"/>
      </left>
      <right style="medium">
        <color indexed="64"/>
      </right>
      <top style="medium">
        <color indexed="64"/>
      </top>
      <bottom/>
      <diagonal/>
    </border>
    <border>
      <left style="medium">
        <color indexed="64"/>
      </left>
      <right/>
      <top/>
      <bottom/>
      <diagonal/>
    </border>
    <border>
      <left style="medium">
        <color indexed="64"/>
      </left>
      <right style="medium">
        <color indexed="64"/>
      </right>
      <top/>
      <bottom/>
      <diagonal/>
    </border>
    <border>
      <left style="medium">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diagonal/>
    </border>
    <border>
      <left/>
      <right style="thin">
        <color indexed="64"/>
      </right>
      <top style="medium">
        <color indexed="64"/>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right/>
      <top style="thin">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bottom style="thin">
        <color indexed="64"/>
      </bottom>
      <diagonal/>
    </border>
    <border>
      <left/>
      <right style="medium">
        <color indexed="64"/>
      </right>
      <top/>
      <bottom/>
      <diagonal/>
    </border>
    <border>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medium">
        <color indexed="64"/>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top/>
      <bottom style="thin">
        <color indexed="64"/>
      </bottom>
      <diagonal/>
    </border>
    <border>
      <left style="thin">
        <color indexed="64"/>
      </left>
      <right/>
      <top style="thin">
        <color indexed="64"/>
      </top>
      <bottom style="medium">
        <color indexed="64"/>
      </bottom>
      <diagonal/>
    </border>
    <border>
      <left/>
      <right style="thin">
        <color indexed="64"/>
      </right>
      <top style="medium">
        <color indexed="64"/>
      </top>
      <bottom/>
      <diagonal/>
    </border>
  </borders>
  <cellStyleXfs count="3">
    <xf numFmtId="0" fontId="0" fillId="0" borderId="0"/>
    <xf numFmtId="171" fontId="1" fillId="0" borderId="0" applyFont="0" applyFill="0" applyBorder="0" applyAlignment="0" applyProtection="0"/>
    <xf numFmtId="9" fontId="1" fillId="0" borderId="0" applyFont="0" applyFill="0" applyBorder="0" applyAlignment="0" applyProtection="0"/>
  </cellStyleXfs>
  <cellXfs count="480">
    <xf numFmtId="0" fontId="0" fillId="0" borderId="0" xfId="0"/>
    <xf numFmtId="0" fontId="2" fillId="2" borderId="0" xfId="0" applyFont="1" applyFill="1"/>
    <xf numFmtId="0" fontId="2" fillId="2" borderId="0" xfId="0" applyFont="1" applyFill="1" applyAlignment="1">
      <alignment vertical="top"/>
    </xf>
    <xf numFmtId="0" fontId="2" fillId="2" borderId="0" xfId="0" applyFont="1" applyFill="1" applyAlignment="1"/>
    <xf numFmtId="0" fontId="3" fillId="2" borderId="1" xfId="0" applyFont="1" applyFill="1" applyBorder="1" applyAlignment="1"/>
    <xf numFmtId="0" fontId="3" fillId="2" borderId="2" xfId="0" applyFont="1" applyFill="1" applyBorder="1" applyAlignment="1"/>
    <xf numFmtId="0" fontId="4" fillId="2" borderId="0" xfId="0" applyFont="1" applyFill="1"/>
    <xf numFmtId="0" fontId="4" fillId="2" borderId="0" xfId="0" applyFont="1" applyFill="1" applyAlignment="1">
      <alignment horizontal="right"/>
    </xf>
    <xf numFmtId="0" fontId="4" fillId="2" borderId="0" xfId="0" applyFont="1" applyFill="1" applyBorder="1" applyAlignment="1">
      <alignment horizontal="right"/>
    </xf>
    <xf numFmtId="0" fontId="4" fillId="2" borderId="0" xfId="0" applyFont="1" applyFill="1" applyAlignment="1">
      <alignment vertical="top"/>
    </xf>
    <xf numFmtId="0" fontId="4" fillId="2" borderId="0" xfId="0" applyFont="1" applyFill="1" applyAlignment="1"/>
    <xf numFmtId="0" fontId="13" fillId="2" borderId="0" xfId="0" applyFont="1" applyFill="1" applyAlignment="1">
      <alignment horizontal="right"/>
    </xf>
    <xf numFmtId="171" fontId="4" fillId="2" borderId="0" xfId="1" applyFont="1" applyFill="1" applyBorder="1" applyAlignment="1">
      <alignment wrapText="1"/>
    </xf>
    <xf numFmtId="0" fontId="4" fillId="2" borderId="3" xfId="0" applyFont="1" applyFill="1" applyBorder="1" applyAlignment="1">
      <alignment horizontal="right"/>
    </xf>
    <xf numFmtId="171" fontId="5" fillId="2" borderId="4" xfId="1" applyFont="1" applyFill="1" applyBorder="1" applyAlignment="1">
      <alignment horizontal="left" wrapText="1"/>
    </xf>
    <xf numFmtId="0" fontId="4" fillId="0" borderId="5" xfId="0" applyFont="1" applyFill="1" applyBorder="1" applyAlignment="1">
      <alignment horizontal="right"/>
    </xf>
    <xf numFmtId="171" fontId="4" fillId="0" borderId="6" xfId="1" applyNumberFormat="1" applyFont="1" applyFill="1" applyBorder="1" applyAlignment="1">
      <alignment horizontal="left" vertical="top" wrapText="1"/>
    </xf>
    <xf numFmtId="9" fontId="4" fillId="2" borderId="0" xfId="2" applyFont="1" applyFill="1" applyAlignment="1">
      <alignment vertical="top"/>
    </xf>
    <xf numFmtId="171" fontId="4" fillId="0" borderId="7" xfId="1" applyNumberFormat="1" applyFont="1" applyFill="1" applyBorder="1" applyAlignment="1">
      <alignment horizontal="left" vertical="top" wrapText="1"/>
    </xf>
    <xf numFmtId="0" fontId="4" fillId="0" borderId="7" xfId="0" applyFont="1" applyFill="1" applyBorder="1" applyAlignment="1">
      <alignment horizontal="left" vertical="top" wrapText="1"/>
    </xf>
    <xf numFmtId="171" fontId="4" fillId="0" borderId="8" xfId="1" applyNumberFormat="1" applyFont="1" applyFill="1" applyBorder="1" applyAlignment="1">
      <alignment horizontal="left" vertical="top" wrapText="1"/>
    </xf>
    <xf numFmtId="0" fontId="4" fillId="0" borderId="4" xfId="0" applyFont="1" applyFill="1" applyBorder="1" applyAlignment="1">
      <alignment horizontal="right" wrapText="1"/>
    </xf>
    <xf numFmtId="9" fontId="4" fillId="2" borderId="0" xfId="0" applyNumberFormat="1" applyFont="1" applyFill="1" applyBorder="1"/>
    <xf numFmtId="2" fontId="4" fillId="2" borderId="0" xfId="0" applyNumberFormat="1" applyFont="1" applyFill="1" applyBorder="1"/>
    <xf numFmtId="0" fontId="4" fillId="2" borderId="0" xfId="0" applyFont="1" applyFill="1" applyBorder="1"/>
    <xf numFmtId="43" fontId="4" fillId="2" borderId="0" xfId="0" applyNumberFormat="1" applyFont="1" applyFill="1" applyAlignment="1">
      <alignment horizontal="right"/>
    </xf>
    <xf numFmtId="0" fontId="6" fillId="2" borderId="0" xfId="0" applyFont="1" applyFill="1"/>
    <xf numFmtId="171" fontId="6" fillId="2" borderId="0" xfId="1" applyFont="1" applyFill="1"/>
    <xf numFmtId="0" fontId="6" fillId="2" borderId="0" xfId="0" applyFont="1" applyFill="1" applyBorder="1" applyAlignment="1">
      <alignment horizontal="left" vertical="center" wrapText="1"/>
    </xf>
    <xf numFmtId="0" fontId="6" fillId="0" borderId="0" xfId="0" applyFont="1" applyFill="1" applyAlignment="1">
      <alignment vertical="center" wrapText="1"/>
    </xf>
    <xf numFmtId="170" fontId="3" fillId="0" borderId="0" xfId="0" applyNumberFormat="1" applyFont="1" applyFill="1" applyBorder="1" applyAlignment="1">
      <alignment horizontal="center" wrapText="1"/>
    </xf>
    <xf numFmtId="0" fontId="3" fillId="0" borderId="0" xfId="0" applyFont="1" applyFill="1" applyAlignment="1">
      <alignment vertical="top" wrapText="1"/>
    </xf>
    <xf numFmtId="170" fontId="6" fillId="0" borderId="0" xfId="0" applyNumberFormat="1" applyFont="1" applyFill="1" applyBorder="1" applyAlignment="1">
      <alignment wrapText="1"/>
    </xf>
    <xf numFmtId="171" fontId="6" fillId="0" borderId="9" xfId="1" applyFont="1" applyFill="1" applyBorder="1" applyAlignment="1">
      <alignment wrapText="1"/>
    </xf>
    <xf numFmtId="173" fontId="6" fillId="0" borderId="10" xfId="0" applyNumberFormat="1" applyFont="1" applyFill="1" applyBorder="1" applyAlignment="1"/>
    <xf numFmtId="0" fontId="6" fillId="0" borderId="0" xfId="0" applyFont="1" applyFill="1" applyAlignment="1">
      <alignment horizontal="left" vertical="top" wrapText="1"/>
    </xf>
    <xf numFmtId="0" fontId="6" fillId="0" borderId="0" xfId="0" applyFont="1" applyFill="1" applyAlignment="1">
      <alignment vertical="top" wrapText="1"/>
    </xf>
    <xf numFmtId="171" fontId="6" fillId="0" borderId="11" xfId="1" applyFont="1" applyFill="1" applyBorder="1" applyAlignment="1">
      <alignment wrapText="1"/>
    </xf>
    <xf numFmtId="173" fontId="6" fillId="0" borderId="12" xfId="0" applyNumberFormat="1" applyFont="1" applyFill="1" applyBorder="1" applyAlignment="1"/>
    <xf numFmtId="0" fontId="6" fillId="0" borderId="0" xfId="0" applyFont="1" applyFill="1" applyBorder="1" applyAlignment="1">
      <alignment horizontal="left" vertical="top" wrapText="1"/>
    </xf>
    <xf numFmtId="172" fontId="6" fillId="0" borderId="0" xfId="0" applyNumberFormat="1" applyFont="1" applyFill="1" applyBorder="1" applyAlignment="1">
      <alignment wrapText="1"/>
    </xf>
    <xf numFmtId="173" fontId="6" fillId="0" borderId="11" xfId="0" applyNumberFormat="1" applyFont="1" applyFill="1" applyBorder="1" applyAlignment="1"/>
    <xf numFmtId="173" fontId="6" fillId="0" borderId="13" xfId="0" applyNumberFormat="1" applyFont="1" applyFill="1" applyBorder="1" applyAlignment="1"/>
    <xf numFmtId="173" fontId="6" fillId="0" borderId="7" xfId="0" applyNumberFormat="1" applyFont="1" applyFill="1" applyBorder="1" applyAlignment="1"/>
    <xf numFmtId="0" fontId="14" fillId="0" borderId="0" xfId="0" applyFont="1" applyFill="1"/>
    <xf numFmtId="171" fontId="6" fillId="0" borderId="0" xfId="1" applyNumberFormat="1" applyFont="1" applyFill="1" applyBorder="1" applyAlignment="1"/>
    <xf numFmtId="173" fontId="6" fillId="0" borderId="0" xfId="0" applyNumberFormat="1" applyFont="1" applyFill="1" applyBorder="1" applyAlignment="1"/>
    <xf numFmtId="0" fontId="6" fillId="0" borderId="0" xfId="0" applyFont="1" applyFill="1"/>
    <xf numFmtId="0" fontId="6" fillId="0" borderId="0" xfId="0" applyFont="1" applyFill="1" applyAlignment="1">
      <alignment horizontal="justify" vertical="center" wrapText="1"/>
    </xf>
    <xf numFmtId="0" fontId="6" fillId="0" borderId="0" xfId="0" applyFont="1" applyFill="1" applyAlignment="1">
      <alignment horizontal="justify" vertical="top" wrapText="1"/>
    </xf>
    <xf numFmtId="0" fontId="3" fillId="0" borderId="0" xfId="0" applyFont="1" applyFill="1" applyAlignment="1">
      <alignment horizontal="justify" vertical="top" wrapText="1"/>
    </xf>
    <xf numFmtId="0" fontId="6" fillId="0" borderId="14" xfId="0" applyFont="1" applyFill="1" applyBorder="1" applyAlignment="1">
      <alignment horizontal="justify" vertical="top" wrapText="1"/>
    </xf>
    <xf numFmtId="171" fontId="6" fillId="0" borderId="5" xfId="1" applyNumberFormat="1" applyFont="1" applyFill="1" applyBorder="1" applyAlignment="1"/>
    <xf numFmtId="173" fontId="6" fillId="0" borderId="5" xfId="0" applyNumberFormat="1" applyFont="1" applyFill="1" applyBorder="1" applyAlignment="1"/>
    <xf numFmtId="0" fontId="6" fillId="0" borderId="15" xfId="0" applyFont="1" applyFill="1" applyBorder="1" applyAlignment="1">
      <alignment horizontal="left" vertical="top" wrapText="1"/>
    </xf>
    <xf numFmtId="171" fontId="6" fillId="0" borderId="6" xfId="1" applyFont="1" applyFill="1" applyBorder="1" applyAlignment="1"/>
    <xf numFmtId="171" fontId="6" fillId="0" borderId="7" xfId="1" applyFont="1" applyFill="1" applyBorder="1" applyAlignment="1"/>
    <xf numFmtId="0" fontId="6" fillId="0" borderId="0" xfId="0" applyFont="1" applyFill="1" applyAlignment="1">
      <alignment horizontal="justify"/>
    </xf>
    <xf numFmtId="189" fontId="6" fillId="2" borderId="0" xfId="0" applyNumberFormat="1" applyFont="1" applyFill="1"/>
    <xf numFmtId="173" fontId="6" fillId="0" borderId="6" xfId="0" applyNumberFormat="1" applyFont="1" applyFill="1" applyBorder="1" applyAlignment="1"/>
    <xf numFmtId="170" fontId="6" fillId="0" borderId="0" xfId="0" applyNumberFormat="1" applyFont="1" applyFill="1" applyBorder="1" applyAlignment="1">
      <alignment horizontal="left" wrapText="1"/>
    </xf>
    <xf numFmtId="189" fontId="6" fillId="0" borderId="12" xfId="0" applyNumberFormat="1" applyFont="1" applyFill="1" applyBorder="1"/>
    <xf numFmtId="189" fontId="6" fillId="0" borderId="16" xfId="0" applyNumberFormat="1" applyFont="1" applyFill="1" applyBorder="1"/>
    <xf numFmtId="173" fontId="6" fillId="0" borderId="7" xfId="0" applyNumberFormat="1" applyFont="1" applyFill="1" applyBorder="1" applyAlignment="1">
      <alignment horizontal="right"/>
    </xf>
    <xf numFmtId="171" fontId="6" fillId="0" borderId="12" xfId="1" applyFont="1" applyFill="1" applyBorder="1" applyAlignment="1"/>
    <xf numFmtId="43" fontId="6" fillId="2" borderId="0" xfId="0" applyNumberFormat="1" applyFont="1" applyFill="1"/>
    <xf numFmtId="0" fontId="8" fillId="0" borderId="0" xfId="0" applyFont="1" applyFill="1" applyAlignment="1">
      <alignment horizontal="justify" vertical="top" wrapText="1"/>
    </xf>
    <xf numFmtId="171" fontId="6" fillId="0" borderId="17" xfId="1" applyFont="1" applyFill="1" applyBorder="1" applyAlignment="1"/>
    <xf numFmtId="171" fontId="6" fillId="0" borderId="0" xfId="1" applyFont="1" applyFill="1" applyBorder="1"/>
    <xf numFmtId="171" fontId="14" fillId="0" borderId="0" xfId="1" applyFont="1" applyFill="1" applyBorder="1" applyAlignment="1">
      <alignment horizontal="right"/>
    </xf>
    <xf numFmtId="171" fontId="14" fillId="0" borderId="5" xfId="1" applyFont="1" applyFill="1" applyBorder="1" applyAlignment="1">
      <alignment horizontal="right"/>
    </xf>
    <xf numFmtId="171" fontId="6" fillId="0" borderId="13" xfId="1" applyFont="1" applyFill="1" applyBorder="1" applyAlignment="1"/>
    <xf numFmtId="171" fontId="6" fillId="0" borderId="0" xfId="1" applyFont="1" applyFill="1" applyBorder="1" applyAlignment="1"/>
    <xf numFmtId="171" fontId="6" fillId="0" borderId="5" xfId="1" applyFont="1" applyFill="1" applyBorder="1" applyAlignment="1"/>
    <xf numFmtId="43" fontId="6" fillId="0" borderId="12" xfId="0" applyNumberFormat="1" applyFont="1" applyFill="1" applyBorder="1"/>
    <xf numFmtId="171" fontId="6" fillId="0" borderId="4" xfId="1" applyFont="1" applyFill="1" applyBorder="1" applyAlignment="1"/>
    <xf numFmtId="0" fontId="3" fillId="0" borderId="0" xfId="0" applyFont="1" applyFill="1" applyAlignment="1">
      <alignment horizontal="left" vertical="top" wrapText="1"/>
    </xf>
    <xf numFmtId="0" fontId="3" fillId="0" borderId="0" xfId="0" applyFont="1" applyFill="1" applyAlignment="1">
      <alignment horizontal="justify" vertical="top"/>
    </xf>
    <xf numFmtId="0" fontId="6" fillId="0" borderId="0" xfId="0" applyFont="1" applyFill="1" applyAlignment="1">
      <alignment vertical="top"/>
    </xf>
    <xf numFmtId="170" fontId="6" fillId="0" borderId="0" xfId="0" applyNumberFormat="1" applyFont="1" applyFill="1" applyBorder="1" applyAlignment="1"/>
    <xf numFmtId="0" fontId="15" fillId="0" borderId="0" xfId="0" applyFont="1" applyFill="1" applyAlignment="1">
      <alignment vertical="top"/>
    </xf>
    <xf numFmtId="0" fontId="15" fillId="0" borderId="0" xfId="0" applyFont="1" applyFill="1" applyAlignment="1">
      <alignment horizontal="justify" vertical="top"/>
    </xf>
    <xf numFmtId="0" fontId="6" fillId="0" borderId="0" xfId="0" applyFont="1" applyFill="1" applyAlignment="1">
      <alignment horizontal="justify" vertical="top"/>
    </xf>
    <xf numFmtId="4" fontId="6" fillId="0" borderId="0" xfId="0" applyNumberFormat="1" applyFont="1" applyFill="1" applyBorder="1" applyAlignment="1">
      <alignment horizontal="right"/>
    </xf>
    <xf numFmtId="0" fontId="15" fillId="0" borderId="0" xfId="0" applyFont="1" applyFill="1" applyAlignment="1"/>
    <xf numFmtId="4" fontId="6" fillId="0" borderId="0" xfId="0" applyNumberFormat="1" applyFont="1" applyFill="1" applyBorder="1" applyAlignment="1"/>
    <xf numFmtId="0" fontId="3" fillId="0" borderId="0" xfId="0" applyFont="1" applyFill="1" applyAlignment="1"/>
    <xf numFmtId="0" fontId="6" fillId="0" borderId="0" xfId="0" applyFont="1" applyFill="1" applyAlignment="1"/>
    <xf numFmtId="174" fontId="6" fillId="0" borderId="0" xfId="0" applyNumberFormat="1" applyFont="1" applyFill="1" applyAlignment="1"/>
    <xf numFmtId="170" fontId="6" fillId="0" borderId="0" xfId="0" applyNumberFormat="1" applyFont="1" applyFill="1" applyBorder="1"/>
    <xf numFmtId="171" fontId="6" fillId="0" borderId="18" xfId="1" applyFont="1" applyFill="1" applyBorder="1" applyAlignment="1"/>
    <xf numFmtId="170" fontId="6" fillId="0" borderId="0" xfId="1" applyNumberFormat="1" applyFont="1" applyFill="1" applyBorder="1" applyAlignment="1"/>
    <xf numFmtId="171" fontId="6" fillId="0" borderId="0" xfId="1" applyFont="1" applyFill="1" applyBorder="1" applyAlignment="1">
      <alignment horizontal="right"/>
    </xf>
    <xf numFmtId="171" fontId="6" fillId="0" borderId="0" xfId="1" applyFont="1" applyFill="1" applyBorder="1" applyAlignment="1">
      <alignment wrapText="1"/>
    </xf>
    <xf numFmtId="4" fontId="6" fillId="0" borderId="0" xfId="0" applyNumberFormat="1" applyFont="1" applyFill="1" applyBorder="1" applyAlignment="1">
      <alignment wrapText="1"/>
    </xf>
    <xf numFmtId="0" fontId="6" fillId="0" borderId="14" xfId="0" applyFont="1" applyFill="1" applyBorder="1" applyAlignment="1">
      <alignment horizontal="center" vertical="top" wrapText="1"/>
    </xf>
    <xf numFmtId="171" fontId="6" fillId="0" borderId="6" xfId="1" applyFont="1" applyFill="1" applyBorder="1" applyAlignment="1">
      <alignment horizontal="right"/>
    </xf>
    <xf numFmtId="171" fontId="6" fillId="0" borderId="12" xfId="1" applyFont="1" applyFill="1" applyBorder="1" applyAlignment="1">
      <alignment horizontal="right"/>
    </xf>
    <xf numFmtId="171" fontId="6" fillId="0" borderId="7" xfId="1" applyFont="1" applyFill="1" applyBorder="1" applyAlignment="1">
      <alignment horizontal="right"/>
    </xf>
    <xf numFmtId="167" fontId="3" fillId="0" borderId="0" xfId="0" applyNumberFormat="1" applyFont="1" applyFill="1" applyAlignment="1">
      <alignment horizontal="justify" vertical="top" wrapText="1"/>
    </xf>
    <xf numFmtId="0" fontId="6" fillId="0" borderId="15" xfId="0" applyFont="1" applyFill="1" applyBorder="1" applyAlignment="1">
      <alignment vertical="top" wrapText="1"/>
    </xf>
    <xf numFmtId="0" fontId="6" fillId="0" borderId="19" xfId="0" applyFont="1" applyFill="1" applyBorder="1" applyAlignment="1">
      <alignment vertical="top" wrapText="1"/>
    </xf>
    <xf numFmtId="171" fontId="6" fillId="0" borderId="13" xfId="1" applyFont="1" applyFill="1" applyBorder="1" applyAlignment="1">
      <alignment horizontal="right"/>
    </xf>
    <xf numFmtId="171" fontId="6" fillId="0" borderId="17" xfId="1" applyFont="1" applyFill="1" applyBorder="1" applyAlignment="1">
      <alignment horizontal="right"/>
    </xf>
    <xf numFmtId="0" fontId="6" fillId="0" borderId="0" xfId="0" applyFont="1" applyFill="1" applyBorder="1"/>
    <xf numFmtId="171" fontId="6" fillId="0" borderId="0" xfId="0" applyNumberFormat="1" applyFont="1" applyFill="1" applyBorder="1"/>
    <xf numFmtId="2" fontId="6" fillId="0" borderId="0" xfId="1" applyNumberFormat="1" applyFont="1" applyFill="1" applyBorder="1" applyAlignment="1">
      <alignment horizontal="right"/>
    </xf>
    <xf numFmtId="2" fontId="6" fillId="0" borderId="7" xfId="1" applyNumberFormat="1" applyFont="1" applyFill="1" applyBorder="1" applyAlignment="1">
      <alignment horizontal="right"/>
    </xf>
    <xf numFmtId="171" fontId="6" fillId="0" borderId="8" xfId="1" applyFont="1" applyFill="1" applyBorder="1" applyAlignment="1">
      <alignment horizontal="right"/>
    </xf>
    <xf numFmtId="0" fontId="6" fillId="0" borderId="0" xfId="0" applyFont="1" applyFill="1" applyBorder="1" applyAlignment="1">
      <alignment horizontal="left"/>
    </xf>
    <xf numFmtId="171" fontId="6" fillId="0" borderId="5" xfId="1" applyFont="1" applyFill="1" applyBorder="1"/>
    <xf numFmtId="171" fontId="6" fillId="0" borderId="6" xfId="1" applyFont="1" applyFill="1" applyBorder="1"/>
    <xf numFmtId="171" fontId="6" fillId="0" borderId="7" xfId="1" applyFont="1" applyFill="1" applyBorder="1"/>
    <xf numFmtId="171" fontId="6" fillId="0" borderId="12" xfId="1" applyFont="1" applyFill="1" applyBorder="1"/>
    <xf numFmtId="0" fontId="6" fillId="0" borderId="0" xfId="0" applyFont="1" applyFill="1" applyAlignment="1">
      <alignment horizontal="center" vertical="top" wrapText="1"/>
    </xf>
    <xf numFmtId="171" fontId="6" fillId="0" borderId="7" xfId="1" applyFont="1" applyFill="1" applyBorder="1" applyAlignment="1">
      <alignment horizontal="right" vertical="top"/>
    </xf>
    <xf numFmtId="171" fontId="6" fillId="0" borderId="17" xfId="1" applyFont="1" applyFill="1" applyBorder="1"/>
    <xf numFmtId="0" fontId="6" fillId="0" borderId="0" xfId="0" applyFont="1" applyFill="1" applyAlignment="1">
      <alignment horizontal="justify" wrapText="1"/>
    </xf>
    <xf numFmtId="0" fontId="6" fillId="2" borderId="0" xfId="0" applyFont="1" applyFill="1" applyAlignment="1"/>
    <xf numFmtId="171" fontId="6" fillId="0" borderId="13" xfId="1" applyFont="1" applyFill="1" applyBorder="1"/>
    <xf numFmtId="0" fontId="6" fillId="0" borderId="20" xfId="0" applyFont="1" applyFill="1" applyBorder="1" applyAlignment="1">
      <alignment vertical="top"/>
    </xf>
    <xf numFmtId="0" fontId="6" fillId="0" borderId="21" xfId="0" applyFont="1" applyFill="1" applyBorder="1" applyAlignment="1">
      <alignment vertical="top" wrapText="1"/>
    </xf>
    <xf numFmtId="0" fontId="6" fillId="0" borderId="14" xfId="0" applyFont="1" applyFill="1" applyBorder="1" applyAlignment="1">
      <alignment vertical="top"/>
    </xf>
    <xf numFmtId="0" fontId="6" fillId="0" borderId="15" xfId="0" applyFont="1" applyFill="1" applyBorder="1" applyAlignment="1">
      <alignment vertical="top"/>
    </xf>
    <xf numFmtId="0" fontId="6" fillId="0" borderId="19" xfId="0" applyFont="1" applyFill="1" applyBorder="1" applyAlignment="1">
      <alignment vertical="top"/>
    </xf>
    <xf numFmtId="0" fontId="6" fillId="0" borderId="0" xfId="0" applyFont="1" applyFill="1" applyBorder="1" applyAlignment="1">
      <alignment vertical="top"/>
    </xf>
    <xf numFmtId="170" fontId="6" fillId="0" borderId="15" xfId="0" applyNumberFormat="1" applyFont="1" applyFill="1" applyBorder="1" applyAlignment="1">
      <alignment wrapText="1"/>
    </xf>
    <xf numFmtId="171" fontId="6" fillId="0" borderId="22" xfId="1" applyFont="1" applyFill="1" applyBorder="1"/>
    <xf numFmtId="171" fontId="6" fillId="0" borderId="23" xfId="1" applyFont="1" applyFill="1" applyBorder="1"/>
    <xf numFmtId="2" fontId="6" fillId="0" borderId="0" xfId="0" applyNumberFormat="1" applyFont="1" applyFill="1"/>
    <xf numFmtId="171" fontId="6" fillId="2" borderId="0" xfId="1" applyFont="1" applyFill="1" applyBorder="1" applyAlignment="1">
      <alignment wrapText="1"/>
    </xf>
    <xf numFmtId="171" fontId="3" fillId="0" borderId="4" xfId="1" applyFont="1" applyFill="1" applyBorder="1" applyAlignment="1">
      <alignment horizontal="center" wrapText="1"/>
    </xf>
    <xf numFmtId="0" fontId="3" fillId="0" borderId="24" xfId="0" applyFont="1" applyFill="1" applyBorder="1" applyAlignment="1">
      <alignment horizontal="center" vertical="center" wrapText="1"/>
    </xf>
    <xf numFmtId="0" fontId="6" fillId="0" borderId="24" xfId="0" applyFont="1" applyFill="1" applyBorder="1" applyAlignment="1">
      <alignment horizontal="justify" vertical="center" wrapText="1"/>
    </xf>
    <xf numFmtId="0" fontId="6" fillId="0" borderId="1" xfId="0" applyFont="1" applyFill="1" applyBorder="1" applyAlignment="1">
      <alignment horizontal="justify" vertical="center" wrapText="1"/>
    </xf>
    <xf numFmtId="167" fontId="6" fillId="0" borderId="25" xfId="1" applyNumberFormat="1" applyFont="1" applyFill="1" applyBorder="1"/>
    <xf numFmtId="171" fontId="6" fillId="0" borderId="4" xfId="1" applyFont="1" applyFill="1" applyBorder="1"/>
    <xf numFmtId="167" fontId="6" fillId="0" borderId="26" xfId="1" applyNumberFormat="1" applyFont="1" applyFill="1" applyBorder="1"/>
    <xf numFmtId="167" fontId="6" fillId="0" borderId="26" xfId="0" applyNumberFormat="1" applyFont="1" applyFill="1" applyBorder="1" applyAlignment="1">
      <alignment horizontal="right" vertical="center" wrapText="1"/>
    </xf>
    <xf numFmtId="0" fontId="6" fillId="0" borderId="26" xfId="0" applyFont="1" applyFill="1" applyBorder="1" applyAlignment="1">
      <alignment horizontal="right" wrapText="1"/>
    </xf>
    <xf numFmtId="0" fontId="6" fillId="0" borderId="24" xfId="0" applyFont="1" applyFill="1" applyBorder="1" applyAlignment="1">
      <alignment vertical="center" wrapText="1"/>
    </xf>
    <xf numFmtId="0" fontId="6" fillId="0" borderId="27" xfId="0" applyFont="1" applyFill="1" applyBorder="1" applyAlignment="1">
      <alignment horizontal="right" wrapText="1"/>
    </xf>
    <xf numFmtId="167" fontId="6" fillId="0" borderId="27" xfId="0" applyNumberFormat="1" applyFont="1" applyFill="1" applyBorder="1" applyAlignment="1">
      <alignment horizontal="right" wrapText="1"/>
    </xf>
    <xf numFmtId="0" fontId="6" fillId="0" borderId="16" xfId="0" applyFont="1" applyFill="1" applyBorder="1" applyAlignment="1">
      <alignment horizontal="left" vertical="center" wrapText="1"/>
    </xf>
    <xf numFmtId="0" fontId="6" fillId="0" borderId="25" xfId="0" applyFont="1" applyFill="1" applyBorder="1" applyAlignment="1">
      <alignment vertical="center" wrapText="1"/>
    </xf>
    <xf numFmtId="171" fontId="6" fillId="0" borderId="4" xfId="1" applyFont="1" applyFill="1" applyBorder="1" applyAlignment="1">
      <alignment vertical="top" wrapText="1"/>
    </xf>
    <xf numFmtId="0" fontId="6" fillId="0" borderId="26" xfId="0" applyFont="1" applyFill="1" applyBorder="1" applyAlignment="1">
      <alignment horizontal="right" vertical="center" wrapText="1"/>
    </xf>
    <xf numFmtId="171" fontId="6" fillId="0" borderId="0" xfId="1" applyFont="1" applyFill="1"/>
    <xf numFmtId="167" fontId="6" fillId="0" borderId="25" xfId="1" applyNumberFormat="1" applyFont="1" applyFill="1" applyBorder="1" applyAlignment="1">
      <alignment vertical="center"/>
    </xf>
    <xf numFmtId="167" fontId="6" fillId="0" borderId="26" xfId="1" applyNumberFormat="1" applyFont="1" applyFill="1" applyBorder="1" applyAlignment="1">
      <alignment vertical="center"/>
    </xf>
    <xf numFmtId="0" fontId="6" fillId="0" borderId="10" xfId="0" applyFont="1" applyFill="1" applyBorder="1" applyAlignment="1">
      <alignment horizontal="left" vertical="center" wrapText="1"/>
    </xf>
    <xf numFmtId="0" fontId="3" fillId="0" borderId="9" xfId="0" applyFont="1" applyFill="1" applyBorder="1" applyAlignment="1">
      <alignment vertical="center" wrapText="1"/>
    </xf>
    <xf numFmtId="0" fontId="6" fillId="0" borderId="27" xfId="0" applyFont="1" applyFill="1" applyBorder="1" applyAlignment="1">
      <alignment horizontal="right" vertical="center" wrapText="1"/>
    </xf>
    <xf numFmtId="0" fontId="6" fillId="0" borderId="4" xfId="0" applyFont="1" applyFill="1" applyBorder="1" applyAlignment="1">
      <alignment horizontal="left" vertical="center" wrapText="1"/>
    </xf>
    <xf numFmtId="0" fontId="6" fillId="0" borderId="5" xfId="0" applyFont="1" applyFill="1" applyBorder="1" applyAlignment="1">
      <alignment horizontal="justify" vertical="center" wrapText="1"/>
    </xf>
    <xf numFmtId="0" fontId="3" fillId="0" borderId="0" xfId="0" applyFont="1" applyFill="1" applyAlignment="1">
      <alignment horizontal="justify"/>
    </xf>
    <xf numFmtId="0" fontId="6" fillId="0" borderId="0" xfId="0" applyFont="1" applyFill="1" applyAlignment="1">
      <alignment horizontal="right"/>
    </xf>
    <xf numFmtId="171" fontId="6" fillId="0" borderId="0" xfId="1" applyFont="1" applyFill="1" applyAlignment="1">
      <alignment horizontal="right"/>
    </xf>
    <xf numFmtId="0" fontId="6" fillId="0" borderId="14" xfId="0" applyFont="1" applyFill="1" applyBorder="1" applyAlignment="1">
      <alignment horizontal="justify" vertical="center" wrapText="1"/>
    </xf>
    <xf numFmtId="0" fontId="6" fillId="0" borderId="14" xfId="0" applyFont="1" applyFill="1" applyBorder="1" applyAlignment="1">
      <alignment horizontal="left" vertical="center" wrapText="1"/>
    </xf>
    <xf numFmtId="0" fontId="6" fillId="0" borderId="28" xfId="0" applyFont="1" applyFill="1" applyBorder="1" applyAlignment="1">
      <alignment horizontal="justify" vertical="center" wrapText="1"/>
    </xf>
    <xf numFmtId="171" fontId="6" fillId="0" borderId="8" xfId="1" applyFont="1" applyFill="1" applyBorder="1" applyAlignment="1">
      <alignment horizontal="left" wrapText="1"/>
    </xf>
    <xf numFmtId="0" fontId="6" fillId="0" borderId="21" xfId="0" applyFont="1" applyFill="1" applyBorder="1" applyAlignment="1">
      <alignment horizontal="justify" vertical="center" wrapText="1"/>
    </xf>
    <xf numFmtId="0" fontId="6" fillId="0" borderId="21" xfId="0" applyFont="1" applyFill="1" applyBorder="1" applyAlignment="1">
      <alignment horizontal="left" vertical="center" wrapText="1"/>
    </xf>
    <xf numFmtId="171" fontId="6" fillId="0" borderId="0" xfId="1" applyFont="1" applyFill="1" applyBorder="1" applyAlignment="1">
      <alignment horizontal="right" wrapText="1"/>
    </xf>
    <xf numFmtId="171" fontId="6" fillId="0" borderId="10" xfId="1" applyFont="1" applyFill="1" applyBorder="1"/>
    <xf numFmtId="0" fontId="3" fillId="0" borderId="29" xfId="0" applyFont="1" applyFill="1" applyBorder="1" applyAlignment="1">
      <alignment vertical="center" wrapText="1"/>
    </xf>
    <xf numFmtId="171" fontId="3" fillId="0" borderId="4" xfId="1" applyFont="1" applyFill="1" applyBorder="1" applyAlignment="1">
      <alignment horizontal="center" vertical="top" wrapText="1"/>
    </xf>
    <xf numFmtId="0" fontId="6" fillId="0" borderId="4" xfId="0" applyFont="1" applyFill="1" applyBorder="1" applyAlignment="1">
      <alignment horizontal="justify" vertical="center" wrapText="1"/>
    </xf>
    <xf numFmtId="0" fontId="6" fillId="0" borderId="1" xfId="0" applyFont="1" applyFill="1" applyBorder="1" applyAlignment="1">
      <alignment vertical="center" wrapText="1"/>
    </xf>
    <xf numFmtId="0" fontId="6" fillId="0" borderId="30" xfId="0" applyFont="1" applyFill="1" applyBorder="1" applyAlignment="1">
      <alignment horizontal="right" vertical="center" wrapText="1"/>
    </xf>
    <xf numFmtId="171" fontId="6" fillId="0" borderId="4" xfId="1" applyFont="1" applyFill="1" applyBorder="1" applyAlignment="1">
      <alignment wrapText="1"/>
    </xf>
    <xf numFmtId="0" fontId="6" fillId="0" borderId="16" xfId="0" applyFont="1" applyFill="1" applyBorder="1" applyAlignment="1">
      <alignment horizontal="justify" vertical="center" wrapText="1"/>
    </xf>
    <xf numFmtId="0" fontId="6" fillId="0" borderId="31" xfId="0" applyFont="1" applyFill="1" applyBorder="1" applyAlignment="1">
      <alignment horizontal="right" vertical="center" wrapText="1"/>
    </xf>
    <xf numFmtId="167" fontId="6" fillId="0" borderId="30" xfId="1" applyNumberFormat="1" applyFont="1" applyFill="1" applyBorder="1" applyAlignment="1">
      <alignment vertical="center"/>
    </xf>
    <xf numFmtId="0" fontId="6" fillId="0" borderId="0" xfId="0" applyFont="1" applyFill="1" applyBorder="1" applyAlignment="1">
      <alignment horizontal="justify" vertical="center" wrapText="1"/>
    </xf>
    <xf numFmtId="0" fontId="6" fillId="0" borderId="0" xfId="0" applyFont="1" applyFill="1" applyBorder="1" applyAlignment="1">
      <alignment vertical="center" wrapText="1"/>
    </xf>
    <xf numFmtId="167" fontId="6" fillId="0" borderId="32" xfId="1" applyNumberFormat="1" applyFont="1" applyFill="1" applyBorder="1" applyAlignment="1">
      <alignment vertical="center"/>
    </xf>
    <xf numFmtId="171" fontId="6" fillId="0" borderId="32" xfId="1" applyFont="1" applyFill="1" applyBorder="1"/>
    <xf numFmtId="0" fontId="6" fillId="0" borderId="0" xfId="0" applyFont="1" applyFill="1" applyBorder="1" applyAlignment="1">
      <alignment horizontal="justify" vertical="top" wrapText="1"/>
    </xf>
    <xf numFmtId="0" fontId="3" fillId="0" borderId="0" xfId="0" applyFont="1" applyFill="1" applyBorder="1" applyAlignment="1">
      <alignment horizontal="center" vertical="center" wrapText="1"/>
    </xf>
    <xf numFmtId="0" fontId="6" fillId="0" borderId="0" xfId="0" applyFont="1" applyFill="1" applyBorder="1" applyAlignment="1">
      <alignment horizontal="right" vertical="center" wrapText="1"/>
    </xf>
    <xf numFmtId="0" fontId="6" fillId="0" borderId="0" xfId="0" applyFont="1" applyFill="1" applyBorder="1" applyAlignment="1">
      <alignment horizontal="right" vertical="top" wrapText="1"/>
    </xf>
    <xf numFmtId="171" fontId="6" fillId="0" borderId="32" xfId="1" applyFont="1" applyFill="1" applyBorder="1" applyAlignment="1">
      <alignment vertical="top" wrapText="1"/>
    </xf>
    <xf numFmtId="171" fontId="6" fillId="0" borderId="6" xfId="1" applyFont="1" applyFill="1" applyBorder="1" applyAlignment="1">
      <alignment horizontal="right" vertical="center" wrapText="1"/>
    </xf>
    <xf numFmtId="0" fontId="6" fillId="2" borderId="0" xfId="0" applyFont="1" applyFill="1" applyAlignment="1">
      <alignment horizontal="justify" vertical="top" wrapText="1"/>
    </xf>
    <xf numFmtId="0" fontId="16" fillId="2" borderId="0" xfId="0" applyFont="1" applyFill="1" applyBorder="1" applyAlignment="1">
      <alignment vertical="center" wrapText="1"/>
    </xf>
    <xf numFmtId="9" fontId="6" fillId="2" borderId="0" xfId="0" applyNumberFormat="1" applyFont="1" applyFill="1"/>
    <xf numFmtId="0" fontId="6" fillId="2" borderId="0" xfId="0" applyFont="1" applyFill="1" applyAlignment="1">
      <alignment vertical="top" wrapText="1"/>
    </xf>
    <xf numFmtId="170" fontId="6" fillId="2" borderId="0" xfId="0" applyNumberFormat="1" applyFont="1" applyFill="1" applyBorder="1" applyAlignment="1">
      <alignment horizontal="right" wrapText="1"/>
    </xf>
    <xf numFmtId="171" fontId="6" fillId="2" borderId="0" xfId="1" applyFont="1" applyFill="1" applyBorder="1" applyAlignment="1">
      <alignment horizontal="right" wrapText="1"/>
    </xf>
    <xf numFmtId="171" fontId="6" fillId="2" borderId="0" xfId="1" applyFont="1" applyFill="1" applyBorder="1"/>
    <xf numFmtId="0" fontId="6" fillId="2" borderId="0" xfId="0" applyFont="1" applyFill="1" applyBorder="1" applyAlignment="1">
      <alignment horizontal="justify" vertical="top" wrapText="1"/>
    </xf>
    <xf numFmtId="171" fontId="6" fillId="2" borderId="5" xfId="1" applyFont="1" applyFill="1" applyBorder="1"/>
    <xf numFmtId="171" fontId="6" fillId="2" borderId="10" xfId="1" applyFont="1" applyFill="1" applyBorder="1"/>
    <xf numFmtId="9" fontId="6" fillId="2" borderId="32" xfId="0" applyNumberFormat="1" applyFont="1" applyFill="1" applyBorder="1"/>
    <xf numFmtId="0" fontId="3" fillId="2" borderId="33" xfId="0" applyFont="1" applyFill="1" applyBorder="1" applyAlignment="1">
      <alignment vertical="top"/>
    </xf>
    <xf numFmtId="171" fontId="3" fillId="2" borderId="4" xfId="1" applyFont="1" applyFill="1" applyBorder="1" applyAlignment="1">
      <alignment horizontal="center" wrapText="1"/>
    </xf>
    <xf numFmtId="171" fontId="3" fillId="2" borderId="30" xfId="1" applyFont="1" applyFill="1" applyBorder="1" applyAlignment="1">
      <alignment horizontal="center" wrapText="1"/>
    </xf>
    <xf numFmtId="0" fontId="3" fillId="2" borderId="34" xfId="0" applyFont="1" applyFill="1" applyBorder="1" applyAlignment="1">
      <alignment horizontal="center" vertical="top" wrapText="1"/>
    </xf>
    <xf numFmtId="171" fontId="6" fillId="2" borderId="16" xfId="1" applyFont="1" applyFill="1" applyBorder="1"/>
    <xf numFmtId="0" fontId="6" fillId="2" borderId="4" xfId="0" applyFont="1" applyFill="1" applyBorder="1" applyAlignment="1">
      <alignment horizontal="right"/>
    </xf>
    <xf numFmtId="9" fontId="6" fillId="0" borderId="5" xfId="0" applyNumberFormat="1" applyFont="1" applyFill="1" applyBorder="1"/>
    <xf numFmtId="0" fontId="6" fillId="2" borderId="35" xfId="0" applyFont="1" applyFill="1" applyBorder="1" applyAlignment="1">
      <alignment horizontal="justify" vertical="top" wrapText="1"/>
    </xf>
    <xf numFmtId="165" fontId="6" fillId="0" borderId="36" xfId="0" applyNumberFormat="1" applyFont="1" applyFill="1" applyBorder="1" applyAlignment="1">
      <alignment horizontal="left" vertical="top" wrapText="1"/>
    </xf>
    <xf numFmtId="0" fontId="6" fillId="2" borderId="14" xfId="0" applyFont="1" applyFill="1" applyBorder="1" applyAlignment="1">
      <alignment vertical="top" wrapText="1"/>
    </xf>
    <xf numFmtId="171" fontId="6" fillId="0" borderId="7" xfId="1" applyFont="1" applyFill="1" applyBorder="1" applyAlignment="1">
      <alignment horizontal="left" vertical="top" wrapText="1"/>
    </xf>
    <xf numFmtId="170" fontId="6" fillId="0" borderId="15" xfId="0" applyNumberFormat="1" applyFont="1" applyFill="1" applyBorder="1" applyAlignment="1">
      <alignment horizontal="left" vertical="top" wrapText="1"/>
    </xf>
    <xf numFmtId="0" fontId="6" fillId="2" borderId="14" xfId="0" applyFont="1" applyFill="1" applyBorder="1" applyAlignment="1">
      <alignment horizontal="justify" vertical="top" wrapText="1"/>
    </xf>
    <xf numFmtId="165" fontId="6" fillId="0" borderId="15" xfId="0" applyNumberFormat="1" applyFont="1" applyFill="1" applyBorder="1" applyAlignment="1">
      <alignment horizontal="left" vertical="top" wrapText="1"/>
    </xf>
    <xf numFmtId="0" fontId="6" fillId="2" borderId="25" xfId="0" applyFont="1" applyFill="1" applyBorder="1" applyAlignment="1">
      <alignment horizontal="center" vertical="top" wrapText="1"/>
    </xf>
    <xf numFmtId="167" fontId="6" fillId="0" borderId="15" xfId="0" applyNumberFormat="1" applyFont="1" applyFill="1" applyBorder="1" applyAlignment="1">
      <alignment horizontal="left" vertical="top" wrapText="1"/>
    </xf>
    <xf numFmtId="0" fontId="6" fillId="2" borderId="25" xfId="0" applyFont="1" applyFill="1" applyBorder="1" applyAlignment="1">
      <alignment horizontal="justify" vertical="top" wrapText="1"/>
    </xf>
    <xf numFmtId="0" fontId="6" fillId="2" borderId="37" xfId="0" applyFont="1" applyFill="1" applyBorder="1" applyAlignment="1">
      <alignment horizontal="justify" vertical="top" wrapText="1"/>
    </xf>
    <xf numFmtId="0" fontId="6" fillId="2" borderId="25" xfId="0" applyFont="1" applyFill="1" applyBorder="1" applyAlignment="1">
      <alignment horizontal="left" vertical="top" wrapText="1"/>
    </xf>
    <xf numFmtId="0" fontId="6" fillId="2" borderId="37" xfId="0" applyFont="1" applyFill="1" applyBorder="1" applyAlignment="1">
      <alignment horizontal="justify" vertical="center" wrapText="1"/>
    </xf>
    <xf numFmtId="0" fontId="6" fillId="2" borderId="38" xfId="0" applyFont="1" applyFill="1" applyBorder="1" applyAlignment="1">
      <alignment horizontal="justify" vertical="top" wrapText="1"/>
    </xf>
    <xf numFmtId="171" fontId="6" fillId="0" borderId="17" xfId="1" applyFont="1" applyFill="1" applyBorder="1" applyAlignment="1">
      <alignment horizontal="right" wrapText="1"/>
    </xf>
    <xf numFmtId="0" fontId="6" fillId="2" borderId="4" xfId="0" applyFont="1" applyFill="1" applyBorder="1" applyAlignment="1">
      <alignment horizontal="right" wrapText="1"/>
    </xf>
    <xf numFmtId="0" fontId="6" fillId="0" borderId="4" xfId="0" applyFont="1" applyFill="1" applyBorder="1" applyAlignment="1">
      <alignment horizontal="right"/>
    </xf>
    <xf numFmtId="0" fontId="6" fillId="2" borderId="0" xfId="0" applyFont="1" applyFill="1" applyBorder="1" applyAlignment="1">
      <alignment vertical="top" wrapText="1"/>
    </xf>
    <xf numFmtId="0" fontId="6" fillId="2" borderId="0" xfId="0" applyFont="1" applyFill="1" applyAlignment="1">
      <alignment horizontal="right"/>
    </xf>
    <xf numFmtId="9" fontId="6" fillId="2" borderId="0" xfId="0" applyNumberFormat="1" applyFont="1" applyFill="1" applyBorder="1"/>
    <xf numFmtId="0" fontId="6" fillId="2" borderId="30" xfId="0" applyFont="1" applyFill="1" applyBorder="1" applyAlignment="1">
      <alignment horizontal="right"/>
    </xf>
    <xf numFmtId="0" fontId="6" fillId="2" borderId="0" xfId="0" applyFont="1" applyFill="1" applyAlignment="1">
      <alignment horizontal="justify"/>
    </xf>
    <xf numFmtId="171" fontId="6" fillId="2" borderId="5" xfId="1" applyFont="1" applyFill="1" applyBorder="1" applyAlignment="1">
      <alignment horizontal="right"/>
    </xf>
    <xf numFmtId="0" fontId="3" fillId="2" borderId="9" xfId="0" applyFont="1" applyFill="1" applyBorder="1" applyAlignment="1">
      <alignment horizontal="center" vertical="top" wrapText="1"/>
    </xf>
    <xf numFmtId="0" fontId="3" fillId="2" borderId="32" xfId="0" applyFont="1" applyFill="1" applyBorder="1" applyAlignment="1">
      <alignment horizontal="right" vertical="top" wrapText="1"/>
    </xf>
    <xf numFmtId="171" fontId="3" fillId="2" borderId="10" xfId="1" applyFont="1" applyFill="1" applyBorder="1" applyAlignment="1">
      <alignment horizontal="right" vertical="top" wrapText="1"/>
    </xf>
    <xf numFmtId="171" fontId="6" fillId="2" borderId="12" xfId="1" applyFont="1" applyFill="1" applyBorder="1" applyAlignment="1">
      <alignment horizontal="right" wrapText="1"/>
    </xf>
    <xf numFmtId="0" fontId="3" fillId="2" borderId="0" xfId="0" applyFont="1" applyFill="1" applyBorder="1" applyAlignment="1">
      <alignment horizontal="justify"/>
    </xf>
    <xf numFmtId="171" fontId="6" fillId="2" borderId="12" xfId="1" applyFont="1" applyFill="1" applyBorder="1" applyAlignment="1">
      <alignment horizontal="right"/>
    </xf>
    <xf numFmtId="9" fontId="3" fillId="0" borderId="4" xfId="0" applyNumberFormat="1" applyFont="1" applyFill="1" applyBorder="1"/>
    <xf numFmtId="170" fontId="6" fillId="2" borderId="0" xfId="0" applyNumberFormat="1" applyFont="1" applyFill="1" applyBorder="1" applyAlignment="1">
      <alignment wrapText="1"/>
    </xf>
    <xf numFmtId="171" fontId="6" fillId="2" borderId="12" xfId="1" applyFont="1" applyFill="1" applyBorder="1"/>
    <xf numFmtId="0" fontId="6" fillId="2" borderId="0" xfId="0" applyFont="1" applyFill="1" applyAlignment="1">
      <alignment vertical="top"/>
    </xf>
    <xf numFmtId="0" fontId="6" fillId="2" borderId="0" xfId="0" applyFont="1" applyFill="1" applyAlignment="1">
      <alignment horizontal="justify" vertical="top" wrapText="1"/>
    </xf>
    <xf numFmtId="171" fontId="6" fillId="2" borderId="11" xfId="1" applyFont="1" applyFill="1" applyBorder="1"/>
    <xf numFmtId="171" fontId="6" fillId="2" borderId="0" xfId="0" applyNumberFormat="1" applyFont="1" applyFill="1" applyBorder="1" applyAlignment="1">
      <alignment wrapText="1"/>
    </xf>
    <xf numFmtId="9" fontId="6" fillId="0" borderId="12" xfId="0" applyNumberFormat="1" applyFont="1" applyFill="1" applyBorder="1"/>
    <xf numFmtId="0" fontId="3" fillId="2" borderId="0" xfId="0" applyFont="1" applyFill="1"/>
    <xf numFmtId="0" fontId="9" fillId="2" borderId="0" xfId="0" applyFont="1" applyFill="1" applyAlignment="1">
      <alignment horizontal="justify" vertical="top" wrapText="1"/>
    </xf>
    <xf numFmtId="0" fontId="8" fillId="2" borderId="0" xfId="0" applyFont="1" applyFill="1" applyAlignment="1">
      <alignment horizontal="justify" vertical="top" wrapText="1"/>
    </xf>
    <xf numFmtId="171" fontId="6" fillId="2" borderId="18" xfId="1" applyFont="1" applyFill="1" applyBorder="1"/>
    <xf numFmtId="0" fontId="6" fillId="2" borderId="0" xfId="0" applyFont="1" applyFill="1" applyAlignment="1">
      <alignment horizontal="left" vertical="top" wrapText="1"/>
    </xf>
    <xf numFmtId="0" fontId="6" fillId="2" borderId="0" xfId="0" applyFont="1" applyFill="1" applyAlignment="1">
      <alignment wrapText="1"/>
    </xf>
    <xf numFmtId="0" fontId="6" fillId="2" borderId="0" xfId="0" applyFont="1" applyFill="1" applyBorder="1"/>
    <xf numFmtId="171" fontId="6" fillId="2" borderId="0" xfId="0" applyNumberFormat="1" applyFont="1" applyFill="1" applyBorder="1"/>
    <xf numFmtId="0" fontId="3" fillId="2" borderId="0" xfId="0" applyFont="1" applyFill="1" applyAlignment="1">
      <alignment wrapText="1"/>
    </xf>
    <xf numFmtId="0" fontId="6" fillId="2" borderId="0" xfId="0" applyFont="1" applyFill="1" applyBorder="1" applyAlignment="1">
      <alignment horizontal="left" wrapText="1"/>
    </xf>
    <xf numFmtId="0" fontId="6" fillId="2" borderId="0" xfId="0" applyFont="1" applyFill="1" applyAlignment="1">
      <alignment horizontal="left"/>
    </xf>
    <xf numFmtId="170" fontId="6" fillId="2" borderId="0" xfId="0" applyNumberFormat="1" applyFont="1" applyFill="1" applyBorder="1" applyAlignment="1">
      <alignment horizontal="left"/>
    </xf>
    <xf numFmtId="0" fontId="6" fillId="2" borderId="14" xfId="0" applyFont="1" applyFill="1" applyBorder="1" applyAlignment="1">
      <alignment horizontal="center" vertical="top" wrapText="1"/>
    </xf>
    <xf numFmtId="0" fontId="6" fillId="2" borderId="21" xfId="0" applyFont="1" applyFill="1" applyBorder="1" applyAlignment="1">
      <alignment horizontal="left" vertical="top" wrapText="1"/>
    </xf>
    <xf numFmtId="171" fontId="6" fillId="2" borderId="14" xfId="1" applyFont="1" applyFill="1" applyBorder="1"/>
    <xf numFmtId="171" fontId="6" fillId="0" borderId="39" xfId="1" applyFont="1" applyFill="1" applyBorder="1"/>
    <xf numFmtId="0" fontId="3" fillId="2" borderId="0" xfId="0" applyFont="1" applyFill="1" applyAlignment="1">
      <alignment horizontal="justify" vertical="top" wrapText="1"/>
    </xf>
    <xf numFmtId="0" fontId="3" fillId="2" borderId="0" xfId="0" applyFont="1" applyFill="1" applyBorder="1" applyAlignment="1">
      <alignment horizontal="justify" wrapText="1"/>
    </xf>
    <xf numFmtId="9" fontId="6" fillId="2" borderId="12" xfId="0" applyNumberFormat="1" applyFont="1" applyFill="1" applyBorder="1"/>
    <xf numFmtId="0" fontId="6" fillId="2" borderId="0" xfId="0" applyFont="1" applyFill="1" applyAlignment="1">
      <alignment horizontal="justify" vertical="center" wrapText="1"/>
    </xf>
    <xf numFmtId="0" fontId="6" fillId="2" borderId="0" xfId="0" quotePrefix="1" applyFont="1" applyFill="1" applyAlignment="1">
      <alignment vertical="top" wrapText="1"/>
    </xf>
    <xf numFmtId="0" fontId="6" fillId="2" borderId="0" xfId="0" quotePrefix="1" applyFont="1" applyFill="1" applyAlignment="1">
      <alignment wrapText="1"/>
    </xf>
    <xf numFmtId="0" fontId="6" fillId="2" borderId="15" xfId="0" applyFont="1" applyFill="1" applyBorder="1" applyAlignment="1">
      <alignment horizontal="justify" vertical="center" wrapText="1"/>
    </xf>
    <xf numFmtId="0" fontId="6" fillId="2" borderId="19" xfId="0" applyFont="1" applyFill="1" applyBorder="1" applyAlignment="1">
      <alignment horizontal="justify" vertical="center" wrapText="1"/>
    </xf>
    <xf numFmtId="0" fontId="6" fillId="2" borderId="0" xfId="0" applyFont="1" applyFill="1" applyBorder="1" applyAlignment="1">
      <alignment horizontal="left"/>
    </xf>
    <xf numFmtId="9" fontId="4" fillId="3" borderId="0" xfId="2" applyFont="1" applyFill="1" applyAlignment="1">
      <alignment vertical="top"/>
    </xf>
    <xf numFmtId="0" fontId="17" fillId="2" borderId="0" xfId="0" applyFont="1" applyFill="1"/>
    <xf numFmtId="171" fontId="6" fillId="0" borderId="40" xfId="1" applyFont="1" applyFill="1" applyBorder="1"/>
    <xf numFmtId="171" fontId="6" fillId="0" borderId="19" xfId="1" applyFont="1" applyFill="1" applyBorder="1"/>
    <xf numFmtId="0" fontId="6" fillId="2" borderId="15" xfId="0" applyFont="1" applyFill="1" applyBorder="1" applyAlignment="1">
      <alignment horizontal="left"/>
    </xf>
    <xf numFmtId="0" fontId="6" fillId="2" borderId="19" xfId="0" applyFont="1" applyFill="1" applyBorder="1" applyAlignment="1">
      <alignment horizontal="left"/>
    </xf>
    <xf numFmtId="0" fontId="6" fillId="2" borderId="0" xfId="0" applyFont="1" applyFill="1" applyAlignment="1">
      <alignment horizontal="justify" vertical="top" wrapText="1"/>
    </xf>
    <xf numFmtId="0" fontId="6" fillId="2" borderId="14" xfId="0" applyFont="1" applyFill="1" applyBorder="1" applyAlignment="1">
      <alignment horizontal="justify" vertical="top" wrapText="1"/>
    </xf>
    <xf numFmtId="0" fontId="7" fillId="0" borderId="0" xfId="0" applyFont="1" applyFill="1" applyAlignment="1">
      <alignment horizontal="justify" vertical="top" wrapText="1"/>
    </xf>
    <xf numFmtId="0" fontId="9" fillId="0" borderId="0" xfId="0" applyFont="1" applyFill="1" applyAlignment="1">
      <alignment horizontal="justify" vertical="top" wrapText="1"/>
    </xf>
    <xf numFmtId="196" fontId="6" fillId="0" borderId="7" xfId="1" applyNumberFormat="1" applyFont="1" applyFill="1" applyBorder="1" applyAlignment="1"/>
    <xf numFmtId="196" fontId="6" fillId="0" borderId="18" xfId="1" applyNumberFormat="1" applyFont="1" applyFill="1" applyBorder="1" applyAlignment="1"/>
    <xf numFmtId="0" fontId="17" fillId="2" borderId="0" xfId="0" applyNumberFormat="1" applyFont="1" applyFill="1"/>
    <xf numFmtId="0" fontId="3" fillId="2" borderId="11" xfId="0" applyFont="1" applyFill="1" applyBorder="1" applyAlignment="1">
      <alignment horizontal="center" vertical="top" wrapText="1"/>
    </xf>
    <xf numFmtId="0" fontId="3" fillId="2" borderId="0" xfId="0" applyFont="1" applyFill="1" applyBorder="1" applyAlignment="1">
      <alignment horizontal="right" vertical="top" wrapText="1"/>
    </xf>
    <xf numFmtId="0" fontId="6" fillId="2" borderId="9" xfId="0" applyFont="1" applyFill="1" applyBorder="1" applyAlignment="1">
      <alignment horizontal="justify" vertical="top" wrapText="1"/>
    </xf>
    <xf numFmtId="0" fontId="6" fillId="2" borderId="32" xfId="0" applyFont="1" applyFill="1" applyBorder="1" applyAlignment="1">
      <alignment horizontal="justify" vertical="top" wrapText="1"/>
    </xf>
    <xf numFmtId="0" fontId="6" fillId="2" borderId="11" xfId="0" applyFont="1" applyFill="1" applyBorder="1" applyAlignment="1">
      <alignment horizontal="justify" vertical="top" wrapText="1"/>
    </xf>
    <xf numFmtId="0" fontId="6" fillId="2" borderId="24" xfId="0" applyFont="1" applyFill="1" applyBorder="1" applyAlignment="1">
      <alignment horizontal="justify" vertical="top" wrapText="1"/>
    </xf>
    <xf numFmtId="0" fontId="6" fillId="2" borderId="5" xfId="0" applyFont="1" applyFill="1" applyBorder="1" applyAlignment="1">
      <alignment vertical="top" wrapText="1"/>
    </xf>
    <xf numFmtId="170" fontId="6" fillId="2" borderId="32" xfId="0" applyNumberFormat="1" applyFont="1" applyFill="1" applyBorder="1" applyAlignment="1">
      <alignment wrapText="1"/>
    </xf>
    <xf numFmtId="171" fontId="6" fillId="0" borderId="24" xfId="1" applyFont="1" applyFill="1" applyBorder="1"/>
    <xf numFmtId="171" fontId="6" fillId="2" borderId="9" xfId="1" applyFont="1" applyFill="1" applyBorder="1"/>
    <xf numFmtId="0" fontId="3" fillId="2" borderId="0" xfId="0" applyFont="1" applyFill="1" applyAlignment="1">
      <alignment horizontal="left" vertical="top" wrapText="1"/>
    </xf>
    <xf numFmtId="0" fontId="6" fillId="2" borderId="14" xfId="0" applyFont="1" applyFill="1" applyBorder="1" applyAlignment="1">
      <alignment horizontal="left" vertical="top" wrapText="1"/>
    </xf>
    <xf numFmtId="207" fontId="6" fillId="0" borderId="12" xfId="0" applyNumberFormat="1" applyFont="1" applyFill="1" applyBorder="1" applyAlignment="1"/>
    <xf numFmtId="199" fontId="6" fillId="0" borderId="10" xfId="0" applyNumberFormat="1" applyFont="1" applyFill="1" applyBorder="1"/>
    <xf numFmtId="0" fontId="3" fillId="2" borderId="0" xfId="0" applyFont="1" applyFill="1" applyBorder="1" applyAlignment="1">
      <alignment horizontal="left"/>
    </xf>
    <xf numFmtId="171" fontId="6" fillId="0" borderId="11" xfId="1" applyFont="1" applyFill="1" applyBorder="1"/>
    <xf numFmtId="196" fontId="6" fillId="0" borderId="33" xfId="1" applyNumberFormat="1" applyFont="1" applyFill="1" applyBorder="1" applyAlignment="1"/>
    <xf numFmtId="171" fontId="6" fillId="0" borderId="11" xfId="1" applyFont="1" applyFill="1" applyBorder="1" applyAlignment="1"/>
    <xf numFmtId="171" fontId="6" fillId="0" borderId="41" xfId="1" applyFont="1" applyFill="1" applyBorder="1" applyAlignment="1"/>
    <xf numFmtId="196" fontId="6" fillId="0" borderId="13" xfId="1" applyNumberFormat="1" applyFont="1" applyFill="1" applyBorder="1" applyAlignment="1"/>
    <xf numFmtId="43" fontId="6" fillId="0" borderId="7" xfId="0" applyNumberFormat="1" applyFont="1" applyFill="1" applyBorder="1"/>
    <xf numFmtId="204" fontId="6" fillId="0" borderId="7" xfId="0" applyNumberFormat="1" applyFont="1" applyFill="1" applyBorder="1"/>
    <xf numFmtId="171" fontId="6" fillId="0" borderId="39" xfId="1" applyFont="1" applyFill="1" applyBorder="1" applyAlignment="1">
      <alignment horizontal="right"/>
    </xf>
    <xf numFmtId="171" fontId="6" fillId="0" borderId="42" xfId="1" applyFont="1" applyFill="1" applyBorder="1"/>
    <xf numFmtId="171" fontId="6" fillId="0" borderId="43" xfId="1" applyFont="1" applyFill="1" applyBorder="1"/>
    <xf numFmtId="171" fontId="6" fillId="0" borderId="44" xfId="1" applyFont="1" applyFill="1" applyBorder="1"/>
    <xf numFmtId="189" fontId="17" fillId="2" borderId="0" xfId="0" applyNumberFormat="1" applyFont="1" applyFill="1"/>
    <xf numFmtId="0" fontId="6" fillId="0" borderId="19" xfId="0" applyFont="1" applyFill="1" applyBorder="1" applyAlignment="1">
      <alignment horizontal="left"/>
    </xf>
    <xf numFmtId="0" fontId="6" fillId="2" borderId="0" xfId="0" applyFont="1" applyFill="1" applyAlignment="1">
      <alignment horizontal="justify" vertical="top" wrapText="1"/>
    </xf>
    <xf numFmtId="9" fontId="3" fillId="0" borderId="10" xfId="0" applyNumberFormat="1" applyFont="1" applyFill="1" applyBorder="1" applyAlignment="1"/>
    <xf numFmtId="2" fontId="6" fillId="0" borderId="45" xfId="0" applyNumberFormat="1" applyFont="1" applyFill="1" applyBorder="1"/>
    <xf numFmtId="2" fontId="6" fillId="0" borderId="46" xfId="0" applyNumberFormat="1" applyFont="1" applyFill="1" applyBorder="1"/>
    <xf numFmtId="171" fontId="6" fillId="0" borderId="47" xfId="1" applyFont="1" applyFill="1" applyBorder="1"/>
    <xf numFmtId="2" fontId="6" fillId="0" borderId="48" xfId="0" applyNumberFormat="1" applyFont="1" applyFill="1" applyBorder="1"/>
    <xf numFmtId="2" fontId="6" fillId="0" borderId="37" xfId="0" applyNumberFormat="1" applyFont="1" applyFill="1" applyBorder="1"/>
    <xf numFmtId="171" fontId="6" fillId="2" borderId="49" xfId="1" applyFont="1" applyFill="1" applyBorder="1" applyAlignment="1">
      <alignment wrapText="1"/>
    </xf>
    <xf numFmtId="171" fontId="6" fillId="0" borderId="25" xfId="1" applyFont="1" applyFill="1" applyBorder="1"/>
    <xf numFmtId="171" fontId="6" fillId="0" borderId="50" xfId="1" applyFont="1" applyFill="1" applyBorder="1"/>
    <xf numFmtId="171" fontId="6" fillId="0" borderId="51" xfId="1" applyFont="1" applyFill="1" applyBorder="1"/>
    <xf numFmtId="0" fontId="6" fillId="2" borderId="0" xfId="0" applyFont="1" applyFill="1" applyAlignment="1">
      <alignment horizontal="justify" vertical="top" wrapText="1"/>
    </xf>
    <xf numFmtId="196" fontId="18" fillId="0" borderId="13" xfId="1" applyNumberFormat="1" applyFont="1" applyFill="1" applyBorder="1" applyAlignment="1"/>
    <xf numFmtId="0" fontId="6" fillId="2" borderId="0" xfId="0" applyFont="1" applyFill="1" applyAlignment="1">
      <alignment horizontal="justify" vertical="top" wrapText="1"/>
    </xf>
    <xf numFmtId="0" fontId="6" fillId="2" borderId="0" xfId="0" applyFont="1" applyFill="1" applyAlignment="1">
      <alignment horizontal="justify" vertical="top"/>
    </xf>
    <xf numFmtId="182" fontId="6" fillId="0" borderId="13" xfId="0" applyNumberFormat="1" applyFont="1" applyFill="1" applyBorder="1" applyAlignment="1"/>
    <xf numFmtId="182" fontId="6" fillId="0" borderId="7" xfId="0" applyNumberFormat="1" applyFont="1" applyFill="1" applyBorder="1" applyAlignment="1"/>
    <xf numFmtId="0" fontId="6" fillId="0" borderId="18" xfId="0" applyFont="1" applyFill="1" applyBorder="1" applyAlignment="1">
      <alignment horizontal="left"/>
    </xf>
    <xf numFmtId="0" fontId="6" fillId="0" borderId="39" xfId="0" applyFont="1" applyFill="1" applyBorder="1" applyAlignment="1">
      <alignment horizontal="left"/>
    </xf>
    <xf numFmtId="0" fontId="6" fillId="0" borderId="13" xfId="0" applyFont="1" applyFill="1" applyBorder="1"/>
    <xf numFmtId="0" fontId="6" fillId="0" borderId="7" xfId="0" applyFont="1" applyFill="1" applyBorder="1"/>
    <xf numFmtId="0" fontId="6" fillId="0" borderId="17" xfId="0" applyFont="1" applyFill="1" applyBorder="1"/>
    <xf numFmtId="0" fontId="6" fillId="2" borderId="0" xfId="0" applyFont="1" applyFill="1" applyAlignment="1">
      <alignment horizontal="justify" vertical="top" wrapText="1"/>
    </xf>
    <xf numFmtId="0" fontId="6" fillId="2" borderId="19" xfId="0" applyFont="1" applyFill="1" applyBorder="1" applyAlignment="1">
      <alignment horizontal="left"/>
    </xf>
    <xf numFmtId="171" fontId="6" fillId="0" borderId="8" xfId="1" applyFont="1" applyFill="1" applyBorder="1"/>
    <xf numFmtId="171" fontId="6" fillId="2" borderId="6" xfId="1" applyFont="1" applyFill="1" applyBorder="1"/>
    <xf numFmtId="0" fontId="6" fillId="2" borderId="0" xfId="0" applyFont="1" applyFill="1" applyAlignment="1">
      <alignment horizontal="justify" vertical="top" wrapText="1"/>
    </xf>
    <xf numFmtId="171" fontId="6" fillId="0" borderId="6" xfId="1" applyNumberFormat="1" applyFont="1" applyFill="1" applyBorder="1"/>
    <xf numFmtId="165" fontId="6" fillId="0" borderId="52" xfId="0" applyNumberFormat="1" applyFont="1" applyFill="1" applyBorder="1" applyAlignment="1">
      <alignment horizontal="left" vertical="top" wrapText="1"/>
    </xf>
    <xf numFmtId="182" fontId="6" fillId="0" borderId="7" xfId="0" applyNumberFormat="1" applyFont="1" applyFill="1" applyBorder="1" applyAlignment="1">
      <alignment horizontal="left" indent="13"/>
    </xf>
    <xf numFmtId="173" fontId="6" fillId="0" borderId="17" xfId="0" applyNumberFormat="1" applyFont="1" applyFill="1" applyBorder="1" applyAlignment="1">
      <alignment horizontal="left" indent="13"/>
    </xf>
    <xf numFmtId="1" fontId="6" fillId="0" borderId="7" xfId="0" applyNumberFormat="1" applyFont="1" applyFill="1" applyBorder="1" applyAlignment="1">
      <alignment horizontal="left" indent="20"/>
    </xf>
    <xf numFmtId="1" fontId="6" fillId="0" borderId="17" xfId="0" applyNumberFormat="1" applyFont="1" applyFill="1" applyBorder="1" applyAlignment="1">
      <alignment horizontal="left" indent="19"/>
    </xf>
    <xf numFmtId="0" fontId="3" fillId="2" borderId="0" xfId="0" applyFont="1" applyFill="1" applyBorder="1"/>
    <xf numFmtId="0" fontId="6" fillId="2" borderId="19" xfId="0" applyFont="1" applyFill="1" applyBorder="1" applyAlignment="1">
      <alignment horizontal="left"/>
    </xf>
    <xf numFmtId="0" fontId="6" fillId="2" borderId="39" xfId="0" applyFont="1" applyFill="1" applyBorder="1" applyAlignment="1">
      <alignment horizontal="left"/>
    </xf>
    <xf numFmtId="0" fontId="6" fillId="2" borderId="25" xfId="0" applyFont="1" applyFill="1" applyBorder="1" applyAlignment="1">
      <alignment horizontal="center"/>
    </xf>
    <xf numFmtId="0" fontId="6" fillId="2" borderId="25" xfId="0" applyFont="1" applyFill="1" applyBorder="1"/>
    <xf numFmtId="171" fontId="6" fillId="2" borderId="7" xfId="1" applyFont="1" applyFill="1" applyBorder="1"/>
    <xf numFmtId="0" fontId="6" fillId="0" borderId="14" xfId="0" applyFont="1" applyFill="1" applyBorder="1" applyAlignment="1">
      <alignment horizontal="left" vertical="top" wrapText="1"/>
    </xf>
    <xf numFmtId="0" fontId="6" fillId="0" borderId="15" xfId="0" applyFont="1" applyFill="1" applyBorder="1" applyAlignment="1">
      <alignment horizontal="left" vertical="top" wrapText="1"/>
    </xf>
    <xf numFmtId="0" fontId="6" fillId="2" borderId="15" xfId="0" applyFont="1" applyFill="1" applyBorder="1" applyAlignment="1">
      <alignment horizontal="left" vertical="top" wrapText="1"/>
    </xf>
    <xf numFmtId="0" fontId="6" fillId="2" borderId="39" xfId="0" applyFont="1" applyFill="1" applyBorder="1" applyAlignment="1">
      <alignment horizontal="left" vertical="top" wrapText="1"/>
    </xf>
    <xf numFmtId="0" fontId="6" fillId="2" borderId="15" xfId="0" applyFont="1" applyFill="1" applyBorder="1" applyAlignment="1">
      <alignment horizontal="left" wrapText="1"/>
    </xf>
    <xf numFmtId="0" fontId="6" fillId="2" borderId="19" xfId="0" applyFont="1" applyFill="1" applyBorder="1" applyAlignment="1">
      <alignment horizontal="left" wrapText="1"/>
    </xf>
    <xf numFmtId="0" fontId="6" fillId="2" borderId="15" xfId="0" applyFont="1" applyFill="1" applyBorder="1" applyAlignment="1">
      <alignment horizontal="left"/>
    </xf>
    <xf numFmtId="0" fontId="6" fillId="2" borderId="19" xfId="0" applyFont="1" applyFill="1" applyBorder="1" applyAlignment="1">
      <alignment horizontal="left"/>
    </xf>
    <xf numFmtId="0" fontId="6" fillId="2" borderId="39" xfId="0" applyFont="1" applyFill="1" applyBorder="1" applyAlignment="1">
      <alignment horizontal="left" wrapText="1"/>
    </xf>
    <xf numFmtId="0" fontId="6" fillId="2" borderId="14" xfId="0" applyFont="1" applyFill="1" applyBorder="1" applyAlignment="1">
      <alignment horizontal="left" vertical="top" wrapText="1"/>
    </xf>
    <xf numFmtId="0" fontId="6" fillId="2" borderId="0" xfId="0" applyFont="1" applyFill="1" applyAlignment="1">
      <alignment horizontal="justify" vertical="top"/>
    </xf>
    <xf numFmtId="0" fontId="11" fillId="2" borderId="14" xfId="0" applyFont="1" applyFill="1" applyBorder="1" applyAlignment="1">
      <alignment horizontal="left" vertical="top" wrapText="1"/>
    </xf>
    <xf numFmtId="0" fontId="11" fillId="2" borderId="15" xfId="0" applyFont="1" applyFill="1" applyBorder="1" applyAlignment="1">
      <alignment horizontal="left" vertical="top" wrapText="1"/>
    </xf>
    <xf numFmtId="0" fontId="3" fillId="2" borderId="0" xfId="0" applyFont="1" applyFill="1" applyBorder="1" applyAlignment="1">
      <alignment horizontal="left" wrapText="1"/>
    </xf>
    <xf numFmtId="0" fontId="3" fillId="2" borderId="15" xfId="0" applyFont="1" applyFill="1" applyBorder="1" applyAlignment="1">
      <alignment horizontal="left"/>
    </xf>
    <xf numFmtId="0" fontId="3" fillId="2" borderId="19" xfId="0" applyFont="1" applyFill="1" applyBorder="1" applyAlignment="1">
      <alignment horizontal="left"/>
    </xf>
    <xf numFmtId="0" fontId="6" fillId="2" borderId="19" xfId="0" applyFont="1" applyFill="1" applyBorder="1" applyAlignment="1">
      <alignment horizontal="left" vertical="top" wrapText="1"/>
    </xf>
    <xf numFmtId="0" fontId="6" fillId="2" borderId="39" xfId="0" applyFont="1" applyFill="1" applyBorder="1" applyAlignment="1">
      <alignment horizontal="left"/>
    </xf>
    <xf numFmtId="0" fontId="3" fillId="2" borderId="15" xfId="0" applyFont="1" applyFill="1" applyBorder="1" applyAlignment="1">
      <alignment horizontal="left" vertical="top" wrapText="1"/>
    </xf>
    <xf numFmtId="0" fontId="3" fillId="2" borderId="19" xfId="0" applyFont="1" applyFill="1" applyBorder="1" applyAlignment="1">
      <alignment horizontal="left" vertical="top" wrapText="1"/>
    </xf>
    <xf numFmtId="0" fontId="3" fillId="2" borderId="39" xfId="0" applyFont="1" applyFill="1" applyBorder="1" applyAlignment="1">
      <alignment horizontal="left" vertical="top" wrapText="1"/>
    </xf>
    <xf numFmtId="0" fontId="6" fillId="2" borderId="0" xfId="0" applyFont="1" applyFill="1" applyAlignment="1">
      <alignment horizontal="justify" vertical="top" wrapText="1"/>
    </xf>
    <xf numFmtId="0" fontId="7" fillId="2" borderId="0" xfId="0" applyFont="1" applyFill="1" applyAlignment="1">
      <alignment horizontal="justify" vertical="top" wrapText="1"/>
    </xf>
    <xf numFmtId="0" fontId="6" fillId="0" borderId="14" xfId="0" applyFont="1" applyFill="1" applyBorder="1" applyAlignment="1">
      <alignment horizontal="left" vertical="center" wrapText="1"/>
    </xf>
    <xf numFmtId="0" fontId="6" fillId="0" borderId="15" xfId="0" applyFont="1" applyFill="1" applyBorder="1" applyAlignment="1">
      <alignment horizontal="left" vertical="center" wrapText="1"/>
    </xf>
    <xf numFmtId="0" fontId="6" fillId="2" borderId="20" xfId="0" applyFont="1" applyFill="1" applyBorder="1" applyAlignment="1">
      <alignment horizontal="left" vertical="top" wrapText="1"/>
    </xf>
    <xf numFmtId="0" fontId="6" fillId="2" borderId="21" xfId="0" applyFont="1" applyFill="1" applyBorder="1" applyAlignment="1">
      <alignment horizontal="left" vertical="top" wrapText="1"/>
    </xf>
    <xf numFmtId="0" fontId="6" fillId="2" borderId="36" xfId="0" applyFont="1" applyFill="1" applyBorder="1" applyAlignment="1">
      <alignment horizontal="left" vertical="top" wrapText="1"/>
    </xf>
    <xf numFmtId="0" fontId="6" fillId="2" borderId="56" xfId="0" applyFont="1" applyFill="1" applyBorder="1" applyAlignment="1">
      <alignment horizontal="left" vertical="top" wrapText="1"/>
    </xf>
    <xf numFmtId="9" fontId="6" fillId="0" borderId="8" xfId="0" applyNumberFormat="1" applyFont="1" applyFill="1" applyBorder="1" applyAlignment="1">
      <alignment horizontal="right" vertical="top"/>
    </xf>
    <xf numFmtId="9" fontId="6" fillId="0" borderId="16" xfId="0" applyNumberFormat="1" applyFont="1" applyFill="1" applyBorder="1" applyAlignment="1">
      <alignment horizontal="right" vertical="top"/>
    </xf>
    <xf numFmtId="9" fontId="6" fillId="2" borderId="8" xfId="0" applyNumberFormat="1" applyFont="1" applyFill="1" applyBorder="1" applyAlignment="1">
      <alignment horizontal="right" vertical="top"/>
    </xf>
    <xf numFmtId="9" fontId="6" fillId="2" borderId="16" xfId="0" applyNumberFormat="1" applyFont="1" applyFill="1" applyBorder="1" applyAlignment="1">
      <alignment horizontal="right" vertical="top"/>
    </xf>
    <xf numFmtId="0" fontId="6" fillId="2" borderId="19" xfId="0" applyFont="1" applyFill="1" applyBorder="1" applyAlignment="1">
      <alignment horizontal="justify" vertical="center" wrapText="1"/>
    </xf>
    <xf numFmtId="0" fontId="6" fillId="2" borderId="37" xfId="0" applyFont="1" applyFill="1" applyBorder="1" applyAlignment="1">
      <alignment horizontal="justify" vertical="center" wrapText="1"/>
    </xf>
    <xf numFmtId="0" fontId="6" fillId="0" borderId="14" xfId="0" applyFont="1" applyFill="1" applyBorder="1" applyAlignment="1">
      <alignment vertical="center" wrapText="1"/>
    </xf>
    <xf numFmtId="0" fontId="6" fillId="0" borderId="15" xfId="0" applyFont="1" applyFill="1" applyBorder="1" applyAlignment="1">
      <alignment vertical="center" wrapText="1"/>
    </xf>
    <xf numFmtId="0" fontId="6" fillId="0" borderId="19" xfId="0" applyFont="1" applyFill="1" applyBorder="1" applyAlignment="1">
      <alignment horizontal="left" vertical="top" wrapText="1"/>
    </xf>
    <xf numFmtId="0" fontId="3" fillId="0" borderId="0" xfId="0" applyFont="1" applyFill="1" applyAlignment="1">
      <alignment horizontal="justify" wrapText="1"/>
    </xf>
    <xf numFmtId="0" fontId="3" fillId="0" borderId="0" xfId="0" applyFont="1" applyFill="1" applyAlignment="1">
      <alignment horizontal="justify" vertical="top" wrapText="1"/>
    </xf>
    <xf numFmtId="0" fontId="6" fillId="0" borderId="0" xfId="0" applyFont="1" applyFill="1" applyAlignment="1">
      <alignment horizontal="justify" vertical="top" wrapText="1"/>
    </xf>
    <xf numFmtId="0" fontId="3" fillId="0" borderId="0" xfId="0" applyFont="1" applyFill="1" applyAlignment="1">
      <alignment vertical="top" wrapText="1"/>
    </xf>
    <xf numFmtId="0" fontId="6" fillId="0" borderId="0" xfId="0" applyFont="1" applyFill="1" applyAlignment="1">
      <alignment vertical="top" wrapText="1"/>
    </xf>
    <xf numFmtId="0" fontId="6" fillId="0" borderId="10" xfId="0" applyFont="1" applyFill="1" applyBorder="1" applyAlignment="1">
      <alignment horizontal="left" vertical="center" wrapText="1"/>
    </xf>
    <xf numFmtId="0" fontId="6" fillId="0" borderId="11" xfId="0" applyFont="1" applyFill="1" applyBorder="1" applyAlignment="1">
      <alignment horizontal="left" vertical="center" wrapText="1"/>
    </xf>
    <xf numFmtId="0" fontId="6" fillId="0" borderId="24" xfId="0" applyFont="1" applyFill="1" applyBorder="1" applyAlignment="1">
      <alignment horizontal="left" vertical="center" wrapText="1"/>
    </xf>
    <xf numFmtId="0" fontId="3" fillId="0" borderId="58" xfId="0" applyFont="1" applyFill="1" applyBorder="1" applyAlignment="1">
      <alignment horizontal="center" vertical="center" wrapText="1"/>
    </xf>
    <xf numFmtId="0" fontId="3" fillId="0" borderId="27" xfId="0" applyFont="1" applyFill="1" applyBorder="1" applyAlignment="1">
      <alignment horizontal="center" vertical="center" wrapText="1"/>
    </xf>
    <xf numFmtId="0" fontId="6" fillId="0" borderId="37" xfId="0" applyFont="1" applyFill="1" applyBorder="1" applyAlignment="1">
      <alignment horizontal="left" vertical="center" wrapText="1"/>
    </xf>
    <xf numFmtId="0" fontId="6" fillId="0" borderId="15" xfId="0" applyFont="1" applyFill="1" applyBorder="1" applyAlignment="1">
      <alignment vertical="top" wrapText="1"/>
    </xf>
    <xf numFmtId="0" fontId="6" fillId="0" borderId="19" xfId="0" applyFont="1" applyFill="1" applyBorder="1" applyAlignment="1">
      <alignment vertical="top" wrapText="1"/>
    </xf>
    <xf numFmtId="0" fontId="3" fillId="0" borderId="0" xfId="0" applyFont="1" applyFill="1" applyAlignment="1">
      <alignment horizontal="left" vertical="top" wrapText="1"/>
    </xf>
    <xf numFmtId="0" fontId="6" fillId="0" borderId="20" xfId="0" applyFont="1" applyFill="1" applyBorder="1" applyAlignment="1">
      <alignment horizontal="left" vertical="top" wrapText="1"/>
    </xf>
    <xf numFmtId="0" fontId="6" fillId="0" borderId="21" xfId="0" applyFont="1" applyFill="1" applyBorder="1" applyAlignment="1">
      <alignment horizontal="left" vertical="top" wrapText="1"/>
    </xf>
    <xf numFmtId="0" fontId="6" fillId="0" borderId="36" xfId="0" applyFont="1" applyFill="1" applyBorder="1" applyAlignment="1">
      <alignment horizontal="left" vertical="top" wrapText="1"/>
    </xf>
    <xf numFmtId="0" fontId="6" fillId="0" borderId="56" xfId="0" applyFont="1" applyFill="1" applyBorder="1" applyAlignment="1">
      <alignment horizontal="left" vertical="top" wrapText="1"/>
    </xf>
    <xf numFmtId="0" fontId="6" fillId="0" borderId="0" xfId="0" applyFont="1" applyFill="1" applyAlignment="1">
      <alignment horizontal="left" vertical="top" wrapText="1"/>
    </xf>
    <xf numFmtId="0" fontId="6" fillId="0" borderId="0" xfId="0" applyFont="1" applyFill="1" applyBorder="1" applyAlignment="1">
      <alignment horizontal="left" vertical="top" wrapText="1"/>
    </xf>
    <xf numFmtId="0" fontId="6" fillId="0" borderId="15" xfId="0" applyFont="1" applyFill="1" applyBorder="1" applyAlignment="1">
      <alignment horizontal="left"/>
    </xf>
    <xf numFmtId="0" fontId="6" fillId="0" borderId="19" xfId="0" applyFont="1" applyFill="1" applyBorder="1" applyAlignment="1">
      <alignment horizontal="left"/>
    </xf>
    <xf numFmtId="0" fontId="7" fillId="0" borderId="0" xfId="0" applyFont="1" applyFill="1" applyAlignment="1">
      <alignment horizontal="justify" vertical="top" wrapText="1"/>
    </xf>
    <xf numFmtId="0" fontId="9" fillId="0" borderId="0" xfId="0" applyFont="1" applyFill="1" applyAlignment="1">
      <alignment horizontal="justify" vertical="top" wrapText="1"/>
    </xf>
    <xf numFmtId="171" fontId="6" fillId="0" borderId="7" xfId="1" applyFont="1" applyFill="1" applyBorder="1" applyAlignment="1">
      <alignment horizontal="center"/>
    </xf>
    <xf numFmtId="0" fontId="6" fillId="0" borderId="28" xfId="0" applyFont="1" applyFill="1" applyBorder="1" applyAlignment="1">
      <alignment horizontal="left" vertical="top" wrapText="1"/>
    </xf>
    <xf numFmtId="0" fontId="6" fillId="0" borderId="35" xfId="0" applyFont="1" applyFill="1" applyBorder="1" applyAlignment="1">
      <alignment horizontal="left" vertical="top" wrapText="1"/>
    </xf>
    <xf numFmtId="171" fontId="6" fillId="0" borderId="17" xfId="1" applyFont="1" applyFill="1" applyBorder="1" applyAlignment="1">
      <alignment horizontal="center"/>
    </xf>
    <xf numFmtId="0" fontId="6" fillId="0" borderId="57" xfId="0" applyFont="1" applyFill="1" applyBorder="1" applyAlignment="1">
      <alignment horizontal="center" vertical="top" wrapText="1"/>
    </xf>
    <xf numFmtId="0" fontId="6" fillId="0" borderId="29" xfId="0" applyFont="1" applyFill="1" applyBorder="1" applyAlignment="1">
      <alignment horizontal="center" vertical="top" wrapText="1"/>
    </xf>
    <xf numFmtId="173" fontId="6" fillId="0" borderId="8" xfId="0" applyNumberFormat="1" applyFont="1" applyFill="1" applyBorder="1" applyAlignment="1">
      <alignment horizontal="center" vertical="top"/>
    </xf>
    <xf numFmtId="173" fontId="6" fillId="0" borderId="6" xfId="0" applyNumberFormat="1" applyFont="1" applyFill="1" applyBorder="1" applyAlignment="1">
      <alignment horizontal="center" vertical="top"/>
    </xf>
    <xf numFmtId="0" fontId="6" fillId="0" borderId="19" xfId="0" applyFont="1" applyFill="1" applyBorder="1" applyAlignment="1">
      <alignment horizontal="center" vertical="top" wrapText="1"/>
    </xf>
    <xf numFmtId="0" fontId="6" fillId="0" borderId="20" xfId="0" applyFont="1" applyFill="1" applyBorder="1" applyAlignment="1">
      <alignment horizontal="center" vertical="top" wrapText="1"/>
    </xf>
    <xf numFmtId="0" fontId="6" fillId="0" borderId="21" xfId="0" applyFont="1" applyFill="1" applyBorder="1" applyAlignment="1">
      <alignment horizontal="center" vertical="top" wrapText="1"/>
    </xf>
    <xf numFmtId="0" fontId="6" fillId="0" borderId="36" xfId="0" applyFont="1" applyFill="1" applyBorder="1" applyAlignment="1">
      <alignment horizontal="center" vertical="top" wrapText="1"/>
    </xf>
    <xf numFmtId="0" fontId="6" fillId="0" borderId="56" xfId="0" applyFont="1" applyFill="1" applyBorder="1" applyAlignment="1">
      <alignment horizontal="center" vertical="top" wrapText="1"/>
    </xf>
    <xf numFmtId="0" fontId="6" fillId="0" borderId="0" xfId="0" applyFont="1" applyFill="1" applyAlignment="1">
      <alignment wrapText="1"/>
    </xf>
    <xf numFmtId="0" fontId="3" fillId="0" borderId="9" xfId="0" applyFont="1" applyFill="1" applyBorder="1" applyAlignment="1">
      <alignment horizontal="center" vertical="center" wrapText="1"/>
    </xf>
    <xf numFmtId="0" fontId="3" fillId="0" borderId="32" xfId="0" applyFont="1" applyFill="1" applyBorder="1" applyAlignment="1">
      <alignment horizontal="center" vertical="center" wrapText="1"/>
    </xf>
    <xf numFmtId="0" fontId="3" fillId="0" borderId="2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6" fillId="0" borderId="14" xfId="0" applyFont="1" applyFill="1" applyBorder="1" applyAlignment="1">
      <alignment horizontal="left"/>
    </xf>
    <xf numFmtId="0" fontId="3" fillId="0" borderId="14" xfId="0" applyFont="1" applyFill="1" applyBorder="1" applyAlignment="1">
      <alignment horizontal="left" vertical="center" wrapText="1"/>
    </xf>
    <xf numFmtId="0" fontId="3" fillId="0" borderId="15" xfId="0" applyFont="1" applyFill="1" applyBorder="1" applyAlignment="1">
      <alignment horizontal="left" vertical="center" wrapText="1"/>
    </xf>
    <xf numFmtId="0" fontId="3" fillId="0" borderId="0" xfId="0" applyFont="1" applyFill="1" applyBorder="1" applyAlignment="1">
      <alignment horizontal="left" vertical="center" wrapText="1"/>
    </xf>
    <xf numFmtId="0" fontId="3" fillId="2" borderId="0" xfId="0" applyFont="1" applyFill="1" applyAlignment="1">
      <alignment horizontal="justify" vertical="top" wrapText="1"/>
    </xf>
    <xf numFmtId="0" fontId="3" fillId="2" borderId="0" xfId="0" applyFont="1" applyFill="1" applyBorder="1" applyAlignment="1">
      <alignment horizontal="center" vertical="top" wrapText="1"/>
    </xf>
    <xf numFmtId="0" fontId="6" fillId="0" borderId="41" xfId="0" applyFont="1" applyFill="1" applyBorder="1" applyAlignment="1">
      <alignment horizontal="left" vertical="center" wrapText="1"/>
    </xf>
    <xf numFmtId="0" fontId="6" fillId="0" borderId="44" xfId="0" applyFont="1" applyFill="1" applyBorder="1" applyAlignment="1">
      <alignment horizontal="left" vertical="center" wrapText="1"/>
    </xf>
    <xf numFmtId="0" fontId="3" fillId="2" borderId="9" xfId="0" applyFont="1" applyFill="1" applyBorder="1" applyAlignment="1">
      <alignment horizontal="center" vertical="top" wrapText="1"/>
    </xf>
    <xf numFmtId="0" fontId="3" fillId="2" borderId="32" xfId="0" applyFont="1" applyFill="1" applyBorder="1" applyAlignment="1">
      <alignment horizontal="center" vertical="top" wrapText="1"/>
    </xf>
    <xf numFmtId="0" fontId="3" fillId="0" borderId="1" xfId="0" applyFont="1" applyFill="1" applyBorder="1" applyAlignment="1">
      <alignment horizontal="center" vertical="center" wrapText="1"/>
    </xf>
    <xf numFmtId="0" fontId="3" fillId="0" borderId="30" xfId="0" applyFont="1" applyFill="1" applyBorder="1" applyAlignment="1">
      <alignment horizontal="center" vertical="center" wrapText="1"/>
    </xf>
    <xf numFmtId="0" fontId="3" fillId="2" borderId="14" xfId="0" applyFont="1" applyFill="1" applyBorder="1" applyAlignment="1">
      <alignment horizontal="left" vertical="top" wrapText="1"/>
    </xf>
    <xf numFmtId="0" fontId="3" fillId="0" borderId="54" xfId="0" applyFont="1" applyFill="1" applyBorder="1" applyAlignment="1">
      <alignment horizontal="center" vertical="center"/>
    </xf>
    <xf numFmtId="0" fontId="3" fillId="0" borderId="55" xfId="0" applyFont="1" applyFill="1" applyBorder="1" applyAlignment="1">
      <alignment horizontal="center" vertical="center"/>
    </xf>
    <xf numFmtId="0" fontId="6" fillId="0" borderId="28" xfId="0" applyFont="1" applyFill="1" applyBorder="1" applyAlignment="1">
      <alignment horizontal="left" vertical="center" wrapText="1"/>
    </xf>
    <xf numFmtId="0" fontId="6" fillId="0" borderId="20" xfId="0" applyFont="1" applyFill="1" applyBorder="1" applyAlignment="1">
      <alignment horizontal="left" vertical="center" wrapText="1"/>
    </xf>
    <xf numFmtId="0" fontId="16" fillId="0" borderId="9" xfId="0" applyFont="1" applyFill="1" applyBorder="1" applyAlignment="1">
      <alignment horizontal="center" vertical="center" wrapText="1"/>
    </xf>
    <xf numFmtId="0" fontId="16" fillId="0" borderId="32" xfId="0" applyFont="1" applyFill="1" applyBorder="1" applyAlignment="1">
      <alignment horizontal="center" vertical="center" wrapText="1"/>
    </xf>
    <xf numFmtId="0" fontId="16" fillId="0" borderId="3" xfId="0" applyFont="1" applyFill="1" applyBorder="1" applyAlignment="1">
      <alignment horizontal="center" vertical="center" wrapText="1"/>
    </xf>
    <xf numFmtId="0" fontId="16" fillId="0" borderId="24" xfId="0" applyFont="1" applyFill="1" applyBorder="1" applyAlignment="1">
      <alignment horizontal="center" vertical="center" wrapText="1"/>
    </xf>
    <xf numFmtId="0" fontId="16" fillId="0" borderId="5" xfId="0" applyFont="1" applyFill="1" applyBorder="1" applyAlignment="1">
      <alignment horizontal="center" vertical="center" wrapText="1"/>
    </xf>
    <xf numFmtId="0" fontId="16" fillId="0" borderId="31" xfId="0" applyFont="1" applyFill="1" applyBorder="1" applyAlignment="1">
      <alignment horizontal="center" vertical="center" wrapText="1"/>
    </xf>
    <xf numFmtId="0" fontId="6" fillId="0" borderId="35" xfId="0" applyFont="1" applyFill="1" applyBorder="1" applyAlignment="1">
      <alignment vertical="center" wrapText="1"/>
    </xf>
    <xf numFmtId="0" fontId="6" fillId="0" borderId="36" xfId="0" applyFont="1" applyFill="1" applyBorder="1" applyAlignment="1">
      <alignment vertical="center" wrapText="1"/>
    </xf>
    <xf numFmtId="0" fontId="6" fillId="0" borderId="1"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0" xfId="0" applyFont="1" applyFill="1" applyBorder="1" applyAlignment="1">
      <alignment horizontal="center" vertical="top" wrapText="1"/>
    </xf>
    <xf numFmtId="0" fontId="3" fillId="0" borderId="0" xfId="0" applyFont="1" applyFill="1" applyBorder="1" applyAlignment="1">
      <alignment horizontal="left" vertical="top" wrapText="1"/>
    </xf>
    <xf numFmtId="0" fontId="6" fillId="2" borderId="0" xfId="0" applyFont="1" applyFill="1" applyBorder="1" applyAlignment="1">
      <alignment horizontal="left" vertical="center" wrapText="1"/>
    </xf>
    <xf numFmtId="0" fontId="6" fillId="2" borderId="5" xfId="0" applyFont="1" applyFill="1" applyBorder="1" applyAlignment="1">
      <alignment horizontal="left" vertical="center" wrapText="1"/>
    </xf>
    <xf numFmtId="0" fontId="6" fillId="0" borderId="18" xfId="0" applyFont="1" applyFill="1" applyBorder="1" applyAlignment="1">
      <alignment horizontal="left"/>
    </xf>
    <xf numFmtId="0" fontId="6" fillId="0" borderId="39" xfId="0" applyFont="1" applyFill="1" applyBorder="1" applyAlignment="1">
      <alignment horizontal="left"/>
    </xf>
    <xf numFmtId="0" fontId="6" fillId="0" borderId="54" xfId="0" applyFont="1" applyFill="1" applyBorder="1" applyAlignment="1">
      <alignment horizontal="left"/>
    </xf>
    <xf numFmtId="0" fontId="6" fillId="0" borderId="55" xfId="0" applyFont="1" applyFill="1" applyBorder="1" applyAlignment="1">
      <alignment horizontal="left"/>
    </xf>
    <xf numFmtId="0" fontId="6" fillId="0" borderId="50" xfId="0" applyFont="1" applyFill="1" applyBorder="1" applyAlignment="1">
      <alignment horizontal="left"/>
    </xf>
    <xf numFmtId="0" fontId="6" fillId="0" borderId="18" xfId="0" applyFont="1" applyFill="1" applyBorder="1" applyAlignment="1">
      <alignment horizontal="left" vertical="top" wrapText="1"/>
    </xf>
    <xf numFmtId="0" fontId="6" fillId="0" borderId="39" xfId="0" applyFont="1" applyFill="1" applyBorder="1" applyAlignment="1">
      <alignment horizontal="left" vertical="top" wrapText="1"/>
    </xf>
    <xf numFmtId="0" fontId="6" fillId="0" borderId="41" xfId="0" applyFont="1" applyFill="1" applyBorder="1" applyAlignment="1">
      <alignment horizontal="left" vertical="top" wrapText="1"/>
    </xf>
    <xf numFmtId="0" fontId="6" fillId="0" borderId="29" xfId="0" applyFont="1" applyFill="1" applyBorder="1" applyAlignment="1">
      <alignment horizontal="left" vertical="top" wrapText="1"/>
    </xf>
    <xf numFmtId="0" fontId="6" fillId="0" borderId="44" xfId="0" applyFont="1" applyFill="1" applyBorder="1" applyAlignment="1">
      <alignment horizontal="left" vertical="top" wrapText="1"/>
    </xf>
    <xf numFmtId="0" fontId="3" fillId="2" borderId="9" xfId="0" applyFont="1" applyFill="1" applyBorder="1" applyAlignment="1">
      <alignment horizontal="center" vertical="center"/>
    </xf>
    <xf numFmtId="0" fontId="3" fillId="2" borderId="32"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1" xfId="0" applyFont="1" applyFill="1" applyBorder="1" applyAlignment="1">
      <alignment horizontal="center" vertical="center"/>
    </xf>
    <xf numFmtId="0" fontId="3" fillId="2" borderId="0" xfId="0" applyFont="1" applyFill="1" applyBorder="1" applyAlignment="1">
      <alignment horizontal="center" vertical="center"/>
    </xf>
    <xf numFmtId="0" fontId="3" fillId="2" borderId="43" xfId="0" applyFont="1" applyFill="1" applyBorder="1" applyAlignment="1">
      <alignment horizontal="center" vertical="center"/>
    </xf>
    <xf numFmtId="0" fontId="3" fillId="2" borderId="24"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31" xfId="0" applyFont="1" applyFill="1" applyBorder="1" applyAlignment="1">
      <alignment horizontal="center" vertical="center"/>
    </xf>
    <xf numFmtId="0" fontId="6" fillId="0" borderId="28" xfId="0" applyFont="1" applyFill="1" applyBorder="1" applyAlignment="1">
      <alignment horizontal="center" vertical="top" wrapText="1"/>
    </xf>
    <xf numFmtId="0" fontId="6" fillId="0" borderId="35" xfId="0" applyFont="1" applyFill="1" applyBorder="1" applyAlignment="1">
      <alignment horizontal="center" vertical="top" wrapText="1"/>
    </xf>
    <xf numFmtId="0" fontId="7" fillId="0" borderId="0" xfId="0" applyFont="1" applyFill="1" applyAlignment="1">
      <alignment horizontal="justify" vertical="center" wrapText="1"/>
    </xf>
    <xf numFmtId="0" fontId="6" fillId="0" borderId="53" xfId="0" applyFont="1" applyFill="1" applyBorder="1" applyAlignment="1">
      <alignment horizontal="left" vertical="center" wrapText="1"/>
    </xf>
    <xf numFmtId="0" fontId="6" fillId="0" borderId="35" xfId="0" applyFont="1" applyFill="1" applyBorder="1" applyAlignment="1">
      <alignment horizontal="left" vertical="center" wrapText="1"/>
    </xf>
  </cellXfs>
  <cellStyles count="3">
    <cellStyle name="Comma" xfId="1" builtinId="3"/>
    <cellStyle name="Normal" xfId="0" builtinId="0"/>
    <cellStyle name="Percent" xfId="2" builtinId="5"/>
  </cellStyles>
  <dxfs count="12">
    <dxf>
      <border outline="0">
        <top style="thin">
          <color indexed="64"/>
        </top>
      </border>
    </dxf>
    <dxf>
      <border>
        <bottom style="medium">
          <color indexed="64"/>
        </bottom>
      </border>
    </dxf>
    <dxf>
      <border outline="0">
        <right style="thin">
          <color indexed="64"/>
        </right>
        <top style="thin">
          <color indexed="64"/>
        </top>
        <bottom style="thin">
          <color indexed="64"/>
        </bottom>
      </border>
    </dxf>
    <dxf>
      <font>
        <strike val="0"/>
        <outline val="0"/>
        <shadow val="0"/>
        <u val="none"/>
        <vertAlign val="baseline"/>
        <sz val="18"/>
        <color auto="1"/>
        <name val="Arial"/>
        <scheme val="none"/>
      </font>
      <fill>
        <patternFill patternType="none">
          <fgColor indexed="64"/>
          <bgColor indexed="65"/>
        </patternFill>
      </fill>
    </dxf>
    <dxf>
      <font>
        <strike val="0"/>
        <outline val="0"/>
        <shadow val="0"/>
        <u val="none"/>
        <vertAlign val="baseline"/>
        <sz val="18"/>
        <color auto="1"/>
        <name val="Arial"/>
        <scheme val="none"/>
      </font>
      <fill>
        <patternFill patternType="none">
          <fgColor indexed="64"/>
          <bgColor indexed="65"/>
        </patternFill>
      </fill>
      <border diagonalUp="0" diagonalDown="0" outline="0">
        <left/>
        <right/>
        <top/>
        <bottom/>
      </border>
    </dxf>
    <dxf>
      <font>
        <strike val="0"/>
        <outline val="0"/>
        <shadow val="0"/>
        <u val="none"/>
        <vertAlign val="baseline"/>
        <sz val="18"/>
        <color auto="1"/>
        <name val="Arial"/>
        <scheme val="none"/>
      </font>
      <fill>
        <patternFill patternType="none">
          <fgColor indexed="64"/>
          <bgColor indexed="65"/>
        </patternFill>
      </fill>
    </dxf>
    <dxf>
      <font>
        <strike val="0"/>
        <outline val="0"/>
        <shadow val="0"/>
        <u val="none"/>
        <vertAlign val="baseline"/>
        <sz val="16"/>
        <color auto="1"/>
        <name val="Arial"/>
        <scheme val="none"/>
      </font>
      <fill>
        <patternFill patternType="none">
          <fgColor indexed="64"/>
          <bgColor indexed="65"/>
        </patternFill>
      </fill>
    </dxf>
    <dxf>
      <font>
        <strike val="0"/>
        <outline val="0"/>
        <shadow val="0"/>
        <u val="none"/>
        <vertAlign val="baseline"/>
        <sz val="16"/>
        <color auto="1"/>
        <name val="Arial"/>
        <scheme val="none"/>
      </font>
      <fill>
        <patternFill patternType="none">
          <fgColor indexed="64"/>
          <bgColor indexed="65"/>
        </patternFill>
      </fill>
      <alignment horizontal="left" vertical="top" textRotation="0" wrapText="1" indent="0" justifyLastLine="0" shrinkToFit="0" readingOrder="0"/>
      <border diagonalUp="0" diagonalDown="0" outline="0">
        <left style="medium">
          <color indexed="64"/>
        </left>
        <right style="medium">
          <color indexed="64"/>
        </right>
        <top style="thin">
          <color indexed="64"/>
        </top>
        <bottom style="thin">
          <color indexed="64"/>
        </bottom>
      </border>
    </dxf>
    <dxf>
      <font>
        <b val="0"/>
        <i val="0"/>
        <strike val="0"/>
        <condense val="0"/>
        <extend val="0"/>
        <outline val="0"/>
        <shadow val="0"/>
        <u val="none"/>
        <vertAlign val="baseline"/>
        <sz val="16"/>
        <color auto="1"/>
        <name val="Arial"/>
        <scheme val="none"/>
      </font>
      <fill>
        <patternFill patternType="none">
          <fgColor indexed="64"/>
          <bgColor indexed="65"/>
        </patternFill>
      </fill>
      <alignment horizontal="right" vertical="bottom" textRotation="0" wrapText="1" indent="0" justifyLastLine="0" shrinkToFit="0" readingOrder="0"/>
      <border diagonalUp="0" diagonalDown="0" outline="0">
        <left style="thin">
          <color indexed="64"/>
        </left>
        <right/>
        <top style="thin">
          <color indexed="64"/>
        </top>
        <bottom style="thin">
          <color indexed="64"/>
        </bottom>
      </border>
    </dxf>
    <dxf>
      <font>
        <strike val="0"/>
        <outline val="0"/>
        <shadow val="0"/>
        <u val="none"/>
        <vertAlign val="baseline"/>
        <sz val="16"/>
        <color auto="1"/>
        <name val="Arial"/>
        <scheme val="none"/>
      </font>
      <fill>
        <patternFill patternType="none">
          <fgColor indexed="64"/>
          <bgColor indexed="65"/>
        </patternFill>
      </fill>
    </dxf>
    <dxf>
      <font>
        <strike val="0"/>
        <outline val="0"/>
        <shadow val="0"/>
        <u val="none"/>
        <vertAlign val="baseline"/>
        <sz val="16"/>
        <color auto="1"/>
        <name val="Arial"/>
        <scheme val="none"/>
      </font>
      <fill>
        <patternFill patternType="none">
          <fgColor indexed="64"/>
          <bgColor indexed="65"/>
        </patternFill>
      </fill>
    </dxf>
    <dxf>
      <font>
        <b val="0"/>
        <i val="0"/>
        <strike val="0"/>
        <condense val="0"/>
        <extend val="0"/>
        <outline val="0"/>
        <shadow val="0"/>
        <u val="none"/>
        <vertAlign val="baseline"/>
        <sz val="16"/>
        <color auto="1"/>
        <name val="Arial"/>
        <scheme val="none"/>
      </font>
      <fill>
        <patternFill patternType="none">
          <fgColor indexed="64"/>
          <bgColor indexed="65"/>
        </patternFill>
      </fill>
      <alignment horizontal="justify" vertical="top" textRotation="0" wrapText="1" indent="0" justifyLastLine="0" shrinkToFit="0" readingOrder="0"/>
      <border diagonalUp="0" diagonalDown="0" outline="0">
        <left/>
        <right style="thin">
          <color indexed="64"/>
        </righ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6</xdr:col>
      <xdr:colOff>85725</xdr:colOff>
      <xdr:row>0</xdr:row>
      <xdr:rowOff>0</xdr:rowOff>
    </xdr:from>
    <xdr:to>
      <xdr:col>6</xdr:col>
      <xdr:colOff>1019175</xdr:colOff>
      <xdr:row>4</xdr:row>
      <xdr:rowOff>76200</xdr:rowOff>
    </xdr:to>
    <xdr:pic>
      <xdr:nvPicPr>
        <xdr:cNvPr id="1991" name="Picture 1">
          <a:extLst>
            <a:ext uri="{FF2B5EF4-FFF2-40B4-BE49-F238E27FC236}">
              <a16:creationId xmlns:a16="http://schemas.microsoft.com/office/drawing/2014/main" id="{7660513E-BB87-4055-B6A7-F93CA8B37BC9}"/>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0" t="-1147" r="-1160" b="-1147"/>
        <a:stretch>
          <a:fillRect/>
        </a:stretch>
      </xdr:blipFill>
      <xdr:spPr bwMode="auto">
        <a:xfrm>
          <a:off x="12353925" y="0"/>
          <a:ext cx="933450" cy="1257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19050</xdr:colOff>
      <xdr:row>0</xdr:row>
      <xdr:rowOff>0</xdr:rowOff>
    </xdr:from>
    <xdr:to>
      <xdr:col>1</xdr:col>
      <xdr:colOff>200025</xdr:colOff>
      <xdr:row>4</xdr:row>
      <xdr:rowOff>66675</xdr:rowOff>
    </xdr:to>
    <xdr:pic>
      <xdr:nvPicPr>
        <xdr:cNvPr id="1992" name="Picture 2">
          <a:extLst>
            <a:ext uri="{FF2B5EF4-FFF2-40B4-BE49-F238E27FC236}">
              <a16:creationId xmlns:a16="http://schemas.microsoft.com/office/drawing/2014/main" id="{46339BB1-7911-485A-844D-927FBB7BBB8A}"/>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160" t="-1147" r="-1160" b="-1147"/>
        <a:stretch>
          <a:fillRect/>
        </a:stretch>
      </xdr:blipFill>
      <xdr:spPr bwMode="auto">
        <a:xfrm>
          <a:off x="19050" y="0"/>
          <a:ext cx="942975" cy="1247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ables/table1.xml><?xml version="1.0" encoding="utf-8"?>
<table xmlns="http://schemas.openxmlformats.org/spreadsheetml/2006/main" id="1" name="Table1" displayName="Table1" ref="D490:J530" totalsRowShown="0" headerRowDxfId="4" dataDxfId="3" headerRowBorderDxfId="1" tableBorderDxfId="2" totalsRowBorderDxfId="0">
  <tableColumns count="7">
    <tableColumn id="1" name="APPICATION TYPE" dataDxfId="11"/>
    <tableColumn id="2" name="Column4" dataDxfId="10"/>
    <tableColumn id="3" name="Column5" dataDxfId="9"/>
    <tableColumn id="4" name="Column6" dataDxfId="8" dataCellStyle="Comma"/>
    <tableColumn id="5" name="Column42" dataDxfId="7" dataCellStyle="Comma"/>
    <tableColumn id="8" name="Column53" dataDxfId="6"/>
    <tableColumn id="9" name="Column64" dataDxfId="5"/>
  </tableColumns>
  <tableStyleInfo name="TableStyleMedium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821"/>
  <sheetViews>
    <sheetView tabSelected="1" view="pageBreakPreview" topLeftCell="F55" zoomScaleNormal="100" zoomScaleSheetLayoutView="100" workbookViewId="0">
      <selection activeCell="H5" sqref="H5"/>
    </sheetView>
  </sheetViews>
  <sheetFormatPr defaultRowHeight="23.25" x14ac:dyDescent="0.35"/>
  <cols>
    <col min="1" max="1" width="11.42578125" style="6" customWidth="1"/>
    <col min="2" max="2" width="5.28515625" style="26" customWidth="1"/>
    <col min="3" max="3" width="15.28515625" style="26" customWidth="1"/>
    <col min="4" max="4" width="42.28515625" style="26" customWidth="1"/>
    <col min="5" max="5" width="87.42578125" style="26" customWidth="1"/>
    <col min="6" max="6" width="22.28515625" style="26" customWidth="1"/>
    <col min="7" max="7" width="42.7109375" style="27" customWidth="1"/>
    <col min="8" max="8" width="43.5703125" style="27" bestFit="1" customWidth="1"/>
    <col min="9" max="9" width="29.7109375" style="26" customWidth="1"/>
    <col min="10" max="10" width="26.140625" style="7" customWidth="1"/>
    <col min="11" max="11" width="9.140625" style="6" customWidth="1"/>
    <col min="12" max="12" width="9.140625" style="1" customWidth="1"/>
    <col min="13" max="16384" width="9.140625" style="1"/>
  </cols>
  <sheetData>
    <row r="1" spans="1:9" x14ac:dyDescent="0.35">
      <c r="C1" s="466" t="s">
        <v>761</v>
      </c>
      <c r="D1" s="467"/>
      <c r="E1" s="467"/>
      <c r="F1" s="468"/>
    </row>
    <row r="2" spans="1:9" x14ac:dyDescent="0.35">
      <c r="C2" s="469"/>
      <c r="D2" s="470"/>
      <c r="E2" s="470"/>
      <c r="F2" s="471"/>
    </row>
    <row r="3" spans="1:9" x14ac:dyDescent="0.35">
      <c r="C3" s="469"/>
      <c r="D3" s="470"/>
      <c r="E3" s="470"/>
      <c r="F3" s="471"/>
    </row>
    <row r="4" spans="1:9" x14ac:dyDescent="0.35">
      <c r="C4" s="469"/>
      <c r="D4" s="470"/>
      <c r="E4" s="470"/>
      <c r="F4" s="471"/>
    </row>
    <row r="5" spans="1:9" ht="24" thickBot="1" x14ac:dyDescent="0.4">
      <c r="C5" s="472"/>
      <c r="D5" s="473"/>
      <c r="E5" s="473"/>
      <c r="F5" s="474"/>
    </row>
    <row r="8" spans="1:9" x14ac:dyDescent="0.35">
      <c r="A8" s="454" t="s">
        <v>600</v>
      </c>
      <c r="B8" s="454"/>
      <c r="C8" s="454"/>
      <c r="D8" s="454"/>
      <c r="E8" s="454"/>
      <c r="F8" s="454"/>
      <c r="G8" s="454"/>
      <c r="H8" s="28"/>
    </row>
    <row r="9" spans="1:9" ht="24" thickBot="1" x14ac:dyDescent="0.4">
      <c r="A9" s="455"/>
      <c r="B9" s="455"/>
      <c r="C9" s="455"/>
      <c r="D9" s="455"/>
      <c r="E9" s="455"/>
      <c r="F9" s="455"/>
      <c r="G9" s="455"/>
      <c r="H9" s="28"/>
    </row>
    <row r="10" spans="1:9" ht="42" thickBot="1" x14ac:dyDescent="0.4">
      <c r="A10" s="259"/>
      <c r="B10" s="29"/>
      <c r="C10" s="29"/>
      <c r="D10" s="29"/>
      <c r="E10" s="29"/>
      <c r="F10" s="30"/>
      <c r="G10" s="131" t="s">
        <v>598</v>
      </c>
      <c r="H10" s="131" t="s">
        <v>734</v>
      </c>
    </row>
    <row r="11" spans="1:9" x14ac:dyDescent="0.35">
      <c r="A11" s="260" t="s">
        <v>0</v>
      </c>
      <c r="B11" s="386" t="s">
        <v>1</v>
      </c>
      <c r="C11" s="386"/>
      <c r="D11" s="386"/>
      <c r="E11" s="386"/>
      <c r="F11" s="32"/>
      <c r="G11" s="33"/>
      <c r="H11" s="34"/>
    </row>
    <row r="12" spans="1:9" x14ac:dyDescent="0.35">
      <c r="A12" s="188"/>
      <c r="B12" s="35"/>
      <c r="C12" s="35"/>
      <c r="D12" s="35"/>
      <c r="E12" s="36"/>
      <c r="F12" s="32"/>
      <c r="G12" s="37"/>
      <c r="H12" s="38"/>
    </row>
    <row r="13" spans="1:9" x14ac:dyDescent="0.35">
      <c r="A13" s="188"/>
      <c r="B13" s="401" t="s">
        <v>2</v>
      </c>
      <c r="C13" s="401"/>
      <c r="D13" s="401"/>
      <c r="E13" s="402"/>
      <c r="F13" s="40"/>
      <c r="G13" s="37"/>
      <c r="H13" s="38"/>
    </row>
    <row r="14" spans="1:9" ht="42" customHeight="1" thickBot="1" x14ac:dyDescent="0.4">
      <c r="A14" s="188"/>
      <c r="B14" s="401"/>
      <c r="C14" s="401"/>
      <c r="D14" s="401"/>
      <c r="E14" s="402"/>
      <c r="F14" s="32"/>
      <c r="G14" s="41"/>
      <c r="H14" s="38"/>
    </row>
    <row r="15" spans="1:9" x14ac:dyDescent="0.35">
      <c r="A15" s="220"/>
      <c r="B15" s="325" t="s">
        <v>3</v>
      </c>
      <c r="C15" s="458" t="s">
        <v>580</v>
      </c>
      <c r="D15" s="459"/>
      <c r="E15" s="459"/>
      <c r="F15" s="460"/>
      <c r="G15" s="321">
        <v>9.2999999999999992E-3</v>
      </c>
      <c r="H15" s="42">
        <f t="shared" ref="H15:H23" si="0">G15*$I$15</f>
        <v>9.7928999999999985E-3</v>
      </c>
      <c r="I15" s="266">
        <v>1.0529999999999999</v>
      </c>
    </row>
    <row r="16" spans="1:9" x14ac:dyDescent="0.35">
      <c r="A16" s="220"/>
      <c r="B16" s="326" t="s">
        <v>4</v>
      </c>
      <c r="C16" s="456" t="s">
        <v>585</v>
      </c>
      <c r="D16" s="404"/>
      <c r="E16" s="404"/>
      <c r="F16" s="457"/>
      <c r="G16" s="322">
        <v>1.0200000000000001E-2</v>
      </c>
      <c r="H16" s="43">
        <f t="shared" si="0"/>
        <v>1.0740599999999999E-2</v>
      </c>
    </row>
    <row r="17" spans="1:10" x14ac:dyDescent="0.35">
      <c r="A17" s="220"/>
      <c r="B17" s="326" t="s">
        <v>5</v>
      </c>
      <c r="C17" s="323" t="s">
        <v>583</v>
      </c>
      <c r="D17" s="305"/>
      <c r="E17" s="305"/>
      <c r="F17" s="324"/>
      <c r="G17" s="322">
        <v>1.0200000000000001E-2</v>
      </c>
      <c r="H17" s="43">
        <f t="shared" si="0"/>
        <v>1.0740599999999999E-2</v>
      </c>
    </row>
    <row r="18" spans="1:10" x14ac:dyDescent="0.35">
      <c r="A18" s="220"/>
      <c r="B18" s="326" t="s">
        <v>6</v>
      </c>
      <c r="C18" s="456" t="s">
        <v>579</v>
      </c>
      <c r="D18" s="404"/>
      <c r="E18" s="404"/>
      <c r="F18" s="457"/>
      <c r="G18" s="322">
        <v>9.4999999999999998E-3</v>
      </c>
      <c r="H18" s="43">
        <f t="shared" si="0"/>
        <v>1.0003499999999999E-2</v>
      </c>
    </row>
    <row r="19" spans="1:10" x14ac:dyDescent="0.35">
      <c r="A19" s="220"/>
      <c r="B19" s="326" t="s">
        <v>7</v>
      </c>
      <c r="C19" s="456" t="s">
        <v>584</v>
      </c>
      <c r="D19" s="404"/>
      <c r="E19" s="404"/>
      <c r="F19" s="457"/>
      <c r="G19" s="322">
        <v>1.3100000000000001E-2</v>
      </c>
      <c r="H19" s="43">
        <f t="shared" si="0"/>
        <v>1.3794299999999999E-2</v>
      </c>
    </row>
    <row r="20" spans="1:10" x14ac:dyDescent="0.35">
      <c r="A20" s="220"/>
      <c r="B20" s="326" t="s">
        <v>8</v>
      </c>
      <c r="C20" s="456" t="s">
        <v>581</v>
      </c>
      <c r="D20" s="404"/>
      <c r="E20" s="404"/>
      <c r="F20" s="457"/>
      <c r="G20" s="322">
        <v>2.3E-3</v>
      </c>
      <c r="H20" s="43">
        <f t="shared" si="0"/>
        <v>2.4218999999999998E-3</v>
      </c>
      <c r="I20" s="44"/>
    </row>
    <row r="21" spans="1:10" x14ac:dyDescent="0.35">
      <c r="A21" s="220"/>
      <c r="B21" s="326" t="s">
        <v>9</v>
      </c>
      <c r="C21" s="456" t="s">
        <v>582</v>
      </c>
      <c r="D21" s="404"/>
      <c r="E21" s="404"/>
      <c r="F21" s="457"/>
      <c r="G21" s="322">
        <v>1.0500000000000001E-2</v>
      </c>
      <c r="H21" s="43">
        <f t="shared" si="0"/>
        <v>1.10565E-2</v>
      </c>
      <c r="I21" s="7"/>
      <c r="J21" s="8"/>
    </row>
    <row r="22" spans="1:10" x14ac:dyDescent="0.35">
      <c r="A22" s="220"/>
      <c r="B22" s="326" t="s">
        <v>10</v>
      </c>
      <c r="C22" s="461" t="s">
        <v>578</v>
      </c>
      <c r="D22" s="382"/>
      <c r="E22" s="382"/>
      <c r="F22" s="462"/>
      <c r="G22" s="322">
        <v>2.3E-3</v>
      </c>
      <c r="H22" s="43">
        <f t="shared" si="0"/>
        <v>2.4218999999999998E-3</v>
      </c>
      <c r="I22" s="7"/>
      <c r="J22" s="8"/>
    </row>
    <row r="23" spans="1:10" x14ac:dyDescent="0.35">
      <c r="A23" s="220"/>
      <c r="B23" s="326" t="s">
        <v>586</v>
      </c>
      <c r="C23" s="456" t="s">
        <v>587</v>
      </c>
      <c r="D23" s="404"/>
      <c r="E23" s="404"/>
      <c r="F23" s="457"/>
      <c r="G23" s="322">
        <v>2.3E-3</v>
      </c>
      <c r="H23" s="43">
        <f t="shared" si="0"/>
        <v>2.4218999999999998E-3</v>
      </c>
      <c r="I23" s="44"/>
    </row>
    <row r="24" spans="1:10" x14ac:dyDescent="0.35">
      <c r="A24" s="220"/>
      <c r="B24" s="326" t="s">
        <v>651</v>
      </c>
      <c r="C24" s="456" t="s">
        <v>652</v>
      </c>
      <c r="D24" s="404"/>
      <c r="E24" s="404"/>
      <c r="F24" s="457"/>
      <c r="G24" s="337"/>
      <c r="H24" s="335" t="s">
        <v>658</v>
      </c>
    </row>
    <row r="25" spans="1:10" ht="25.5" customHeight="1" thickBot="1" x14ac:dyDescent="0.4">
      <c r="A25" s="220"/>
      <c r="B25" s="327" t="s">
        <v>654</v>
      </c>
      <c r="C25" s="463" t="s">
        <v>653</v>
      </c>
      <c r="D25" s="464"/>
      <c r="E25" s="464"/>
      <c r="F25" s="465"/>
      <c r="G25" s="338"/>
      <c r="H25" s="336" t="s">
        <v>655</v>
      </c>
    </row>
    <row r="26" spans="1:10" x14ac:dyDescent="0.35">
      <c r="A26" s="188"/>
      <c r="B26" s="35"/>
      <c r="C26" s="35"/>
      <c r="D26" s="35"/>
      <c r="E26" s="36"/>
      <c r="F26" s="32"/>
      <c r="G26" s="45"/>
      <c r="H26" s="46"/>
    </row>
    <row r="27" spans="1:10" ht="45.75" customHeight="1" x14ac:dyDescent="0.35">
      <c r="A27" s="188"/>
      <c r="B27" s="401" t="s">
        <v>14</v>
      </c>
      <c r="C27" s="401"/>
      <c r="D27" s="401"/>
      <c r="E27" s="401"/>
      <c r="F27" s="32"/>
      <c r="G27" s="45"/>
      <c r="H27" s="46"/>
    </row>
    <row r="28" spans="1:10" x14ac:dyDescent="0.35">
      <c r="A28" s="188"/>
      <c r="B28" s="35"/>
      <c r="C28" s="47"/>
      <c r="D28" s="35"/>
      <c r="E28" s="47"/>
      <c r="F28" s="32"/>
      <c r="G28" s="45"/>
      <c r="H28" s="46"/>
    </row>
    <row r="29" spans="1:10" x14ac:dyDescent="0.35">
      <c r="A29" s="188"/>
      <c r="B29" s="36"/>
      <c r="C29" s="36"/>
      <c r="D29" s="36"/>
      <c r="E29" s="36"/>
      <c r="F29" s="32"/>
      <c r="G29" s="45"/>
      <c r="H29" s="46"/>
    </row>
    <row r="30" spans="1:10" x14ac:dyDescent="0.35">
      <c r="A30" s="261" t="s">
        <v>15</v>
      </c>
      <c r="B30" s="477" t="s">
        <v>16</v>
      </c>
      <c r="C30" s="477"/>
      <c r="D30" s="477"/>
      <c r="E30" s="420"/>
      <c r="F30" s="32"/>
      <c r="G30" s="45"/>
      <c r="H30" s="46"/>
    </row>
    <row r="31" spans="1:10" x14ac:dyDescent="0.35">
      <c r="A31" s="245"/>
      <c r="B31" s="48"/>
      <c r="C31" s="48"/>
      <c r="D31" s="48"/>
      <c r="E31" s="29"/>
      <c r="F31" s="32"/>
      <c r="G31" s="45"/>
      <c r="H31" s="46"/>
    </row>
    <row r="32" spans="1:10" x14ac:dyDescent="0.35">
      <c r="A32" s="188"/>
      <c r="B32" s="49" t="s">
        <v>3</v>
      </c>
      <c r="C32" s="384" t="s">
        <v>17</v>
      </c>
      <c r="D32" s="387"/>
      <c r="E32" s="387"/>
      <c r="F32" s="32"/>
      <c r="G32" s="45"/>
      <c r="H32" s="46"/>
    </row>
    <row r="33" spans="1:8" hidden="1" x14ac:dyDescent="0.35">
      <c r="A33" s="188"/>
      <c r="B33" s="49"/>
      <c r="C33" s="50"/>
      <c r="D33" s="49"/>
      <c r="E33" s="36"/>
      <c r="F33" s="32"/>
      <c r="G33" s="45"/>
      <c r="H33" s="46"/>
    </row>
    <row r="34" spans="1:8" x14ac:dyDescent="0.35">
      <c r="A34" s="188"/>
      <c r="B34" s="36"/>
      <c r="C34" s="51" t="s">
        <v>18</v>
      </c>
      <c r="D34" s="401" t="s">
        <v>19</v>
      </c>
      <c r="E34" s="402"/>
      <c r="F34" s="32"/>
      <c r="G34" s="45"/>
      <c r="H34" s="46"/>
    </row>
    <row r="35" spans="1:8" ht="42.75" customHeight="1" thickBot="1" x14ac:dyDescent="0.4">
      <c r="A35" s="188"/>
      <c r="B35" s="49"/>
      <c r="C35" s="49"/>
      <c r="D35" s="401"/>
      <c r="E35" s="402"/>
      <c r="F35" s="32"/>
      <c r="G35" s="52"/>
      <c r="H35" s="53"/>
    </row>
    <row r="36" spans="1:8" x14ac:dyDescent="0.35">
      <c r="A36" s="188"/>
      <c r="B36" s="36"/>
      <c r="C36" s="36"/>
      <c r="D36" s="51" t="s">
        <v>20</v>
      </c>
      <c r="E36" s="346" t="s">
        <v>21</v>
      </c>
      <c r="F36" s="382"/>
      <c r="G36" s="55">
        <v>64.025130182916072</v>
      </c>
      <c r="H36" s="55">
        <f t="shared" ref="H36:H41" si="1">G36*$I$15</f>
        <v>67.418462082610617</v>
      </c>
    </row>
    <row r="37" spans="1:8" x14ac:dyDescent="0.35">
      <c r="A37" s="188"/>
      <c r="B37" s="36"/>
      <c r="C37" s="36"/>
      <c r="D37" s="51" t="s">
        <v>22</v>
      </c>
      <c r="E37" s="346" t="s">
        <v>23</v>
      </c>
      <c r="F37" s="382"/>
      <c r="G37" s="55">
        <v>56.911226829258709</v>
      </c>
      <c r="H37" s="55">
        <f t="shared" si="1"/>
        <v>59.92752185120942</v>
      </c>
    </row>
    <row r="38" spans="1:8" x14ac:dyDescent="0.35">
      <c r="A38" s="188"/>
      <c r="B38" s="36"/>
      <c r="C38" s="36"/>
      <c r="D38" s="51" t="s">
        <v>24</v>
      </c>
      <c r="E38" s="346" t="s">
        <v>25</v>
      </c>
      <c r="F38" s="382"/>
      <c r="G38" s="55">
        <v>56.911226829258709</v>
      </c>
      <c r="H38" s="55">
        <f t="shared" si="1"/>
        <v>59.92752185120942</v>
      </c>
    </row>
    <row r="39" spans="1:8" x14ac:dyDescent="0.35">
      <c r="A39" s="188"/>
      <c r="B39" s="36"/>
      <c r="C39" s="36"/>
      <c r="D39" s="51" t="s">
        <v>26</v>
      </c>
      <c r="E39" s="346" t="s">
        <v>27</v>
      </c>
      <c r="F39" s="382"/>
      <c r="G39" s="55">
        <v>28.473761127266251</v>
      </c>
      <c r="H39" s="55">
        <f t="shared" si="1"/>
        <v>29.982870467011359</v>
      </c>
    </row>
    <row r="40" spans="1:8" x14ac:dyDescent="0.35">
      <c r="A40" s="188"/>
      <c r="B40" s="36"/>
      <c r="C40" s="36"/>
      <c r="D40" s="51" t="s">
        <v>28</v>
      </c>
      <c r="E40" s="346" t="s">
        <v>29</v>
      </c>
      <c r="F40" s="382"/>
      <c r="G40" s="55">
        <v>56.911226829258709</v>
      </c>
      <c r="H40" s="55">
        <f t="shared" si="1"/>
        <v>59.92752185120942</v>
      </c>
    </row>
    <row r="41" spans="1:8" x14ac:dyDescent="0.35">
      <c r="A41" s="188"/>
      <c r="B41" s="36"/>
      <c r="C41" s="36"/>
      <c r="D41" s="51" t="s">
        <v>30</v>
      </c>
      <c r="E41" s="346" t="s">
        <v>31</v>
      </c>
      <c r="F41" s="382"/>
      <c r="G41" s="55">
        <v>94.876241665613719</v>
      </c>
      <c r="H41" s="55">
        <f t="shared" si="1"/>
        <v>99.904682473891242</v>
      </c>
    </row>
    <row r="42" spans="1:8" x14ac:dyDescent="0.35">
      <c r="A42" s="188"/>
      <c r="B42" s="49"/>
      <c r="C42" s="49"/>
      <c r="D42" s="49"/>
      <c r="E42" s="36"/>
      <c r="F42" s="32"/>
      <c r="G42" s="38"/>
      <c r="H42" s="38"/>
    </row>
    <row r="43" spans="1:8" x14ac:dyDescent="0.35">
      <c r="A43" s="188"/>
      <c r="B43" s="36"/>
      <c r="C43" s="49" t="s">
        <v>32</v>
      </c>
      <c r="D43" s="416" t="s">
        <v>33</v>
      </c>
      <c r="E43" s="417"/>
      <c r="F43" s="417"/>
      <c r="G43" s="407">
        <v>100.97382273999999</v>
      </c>
      <c r="H43" s="407">
        <f>G43*I15</f>
        <v>106.32543534521999</v>
      </c>
    </row>
    <row r="44" spans="1:8" ht="24" thickBot="1" x14ac:dyDescent="0.4">
      <c r="A44" s="188"/>
      <c r="B44" s="49"/>
      <c r="C44" s="49"/>
      <c r="D44" s="418"/>
      <c r="E44" s="419"/>
      <c r="F44" s="419"/>
      <c r="G44" s="410">
        <v>0</v>
      </c>
      <c r="H44" s="410">
        <f>G44*1.041</f>
        <v>0</v>
      </c>
    </row>
    <row r="45" spans="1:8" x14ac:dyDescent="0.35">
      <c r="A45" s="188"/>
      <c r="B45" s="57" t="s">
        <v>4</v>
      </c>
      <c r="C45" s="383" t="s">
        <v>34</v>
      </c>
      <c r="D45" s="420"/>
      <c r="E45" s="420"/>
      <c r="F45" s="32"/>
      <c r="G45" s="45"/>
      <c r="H45" s="46"/>
    </row>
    <row r="46" spans="1:8" x14ac:dyDescent="0.35">
      <c r="A46" s="188"/>
      <c r="B46" s="49"/>
      <c r="C46" s="49"/>
      <c r="D46" s="49"/>
      <c r="E46" s="36"/>
      <c r="F46" s="32"/>
      <c r="G46" s="45"/>
      <c r="H46" s="46"/>
    </row>
    <row r="47" spans="1:8" x14ac:dyDescent="0.35">
      <c r="A47" s="188"/>
      <c r="B47" s="36"/>
      <c r="C47" s="51" t="s">
        <v>35</v>
      </c>
      <c r="D47" s="384" t="s">
        <v>36</v>
      </c>
      <c r="E47" s="384"/>
      <c r="F47" s="32"/>
      <c r="G47" s="45"/>
      <c r="H47" s="46"/>
    </row>
    <row r="48" spans="1:8" ht="24" thickBot="1" x14ac:dyDescent="0.4">
      <c r="A48" s="188"/>
      <c r="B48" s="49"/>
      <c r="C48" s="49"/>
      <c r="D48" s="49"/>
      <c r="E48" s="36"/>
      <c r="F48" s="32"/>
      <c r="G48" s="52"/>
      <c r="H48" s="53"/>
    </row>
    <row r="49" spans="1:9" ht="24" thickBot="1" x14ac:dyDescent="0.4">
      <c r="A49" s="188"/>
      <c r="B49" s="36"/>
      <c r="C49" s="36"/>
      <c r="D49" s="51" t="s">
        <v>20</v>
      </c>
      <c r="E49" s="346" t="s">
        <v>493</v>
      </c>
      <c r="F49" s="382"/>
      <c r="G49" s="42">
        <v>8.3517574472974179</v>
      </c>
      <c r="H49" s="42">
        <f>G49*$I$49</f>
        <v>8.7944005920041803</v>
      </c>
      <c r="I49" s="304">
        <v>1.0529999999999999</v>
      </c>
    </row>
    <row r="50" spans="1:9" ht="24" thickBot="1" x14ac:dyDescent="0.4">
      <c r="A50" s="188"/>
      <c r="B50" s="36"/>
      <c r="C50" s="36"/>
      <c r="D50" s="51" t="s">
        <v>22</v>
      </c>
      <c r="E50" s="346" t="s">
        <v>657</v>
      </c>
      <c r="F50" s="382"/>
      <c r="G50" s="59">
        <v>8.3517574472974179</v>
      </c>
      <c r="H50" s="42">
        <f t="shared" ref="H50:H55" si="2">G50*$I$49</f>
        <v>8.7944005920041803</v>
      </c>
      <c r="I50" s="58"/>
    </row>
    <row r="51" spans="1:9" ht="24" thickBot="1" x14ac:dyDescent="0.4">
      <c r="A51" s="188"/>
      <c r="B51" s="36"/>
      <c r="C51" s="36"/>
      <c r="D51" s="51" t="s">
        <v>24</v>
      </c>
      <c r="E51" s="346" t="s">
        <v>37</v>
      </c>
      <c r="F51" s="382"/>
      <c r="G51" s="59">
        <v>9.6124000808517405</v>
      </c>
      <c r="H51" s="42">
        <f t="shared" si="2"/>
        <v>10.121857285136882</v>
      </c>
      <c r="I51" s="58"/>
    </row>
    <row r="52" spans="1:9" ht="24" thickBot="1" x14ac:dyDescent="0.4">
      <c r="A52" s="188"/>
      <c r="B52" s="36"/>
      <c r="C52" s="36"/>
      <c r="D52" s="51" t="s">
        <v>26</v>
      </c>
      <c r="E52" s="346" t="s">
        <v>38</v>
      </c>
      <c r="F52" s="382"/>
      <c r="G52" s="59">
        <v>10.979653664885227</v>
      </c>
      <c r="H52" s="42">
        <f t="shared" si="2"/>
        <v>11.561575309124143</v>
      </c>
      <c r="I52" s="58"/>
    </row>
    <row r="53" spans="1:9" ht="24" thickBot="1" x14ac:dyDescent="0.4">
      <c r="A53" s="188"/>
      <c r="B53" s="36"/>
      <c r="C53" s="36"/>
      <c r="D53" s="51" t="s">
        <v>28</v>
      </c>
      <c r="E53" s="346" t="s">
        <v>39</v>
      </c>
      <c r="F53" s="382"/>
      <c r="G53" s="59">
        <v>11.918179441823813</v>
      </c>
      <c r="H53" s="42">
        <f t="shared" si="2"/>
        <v>12.549842952240475</v>
      </c>
      <c r="I53" s="58"/>
    </row>
    <row r="54" spans="1:9" ht="24" thickBot="1" x14ac:dyDescent="0.4">
      <c r="A54" s="188"/>
      <c r="B54" s="36"/>
      <c r="C54" s="36"/>
      <c r="D54" s="51" t="s">
        <v>30</v>
      </c>
      <c r="E54" s="346" t="s">
        <v>40</v>
      </c>
      <c r="F54" s="382"/>
      <c r="G54" s="59">
        <v>13.600745951257766</v>
      </c>
      <c r="H54" s="42">
        <f t="shared" si="2"/>
        <v>14.321585486674426</v>
      </c>
      <c r="I54" s="58"/>
    </row>
    <row r="55" spans="1:9" ht="24" thickBot="1" x14ac:dyDescent="0.4">
      <c r="A55" s="188"/>
      <c r="B55" s="36"/>
      <c r="C55" s="36"/>
      <c r="D55" s="51" t="s">
        <v>41</v>
      </c>
      <c r="E55" s="346" t="s">
        <v>42</v>
      </c>
      <c r="F55" s="382"/>
      <c r="G55" s="59">
        <v>17.713686307651866</v>
      </c>
      <c r="H55" s="42">
        <f t="shared" si="2"/>
        <v>18.652511681957414</v>
      </c>
      <c r="I55" s="58"/>
    </row>
    <row r="56" spans="1:9" ht="24" thickBot="1" x14ac:dyDescent="0.4">
      <c r="A56" s="188"/>
      <c r="B56" s="49"/>
      <c r="C56" s="49"/>
      <c r="D56" s="49"/>
      <c r="E56" s="36"/>
      <c r="F56" s="32"/>
      <c r="G56" s="38"/>
      <c r="H56" s="42"/>
      <c r="I56" s="58"/>
    </row>
    <row r="57" spans="1:9" ht="24" thickBot="1" x14ac:dyDescent="0.4">
      <c r="A57" s="188"/>
      <c r="B57" s="36"/>
      <c r="C57" s="51" t="s">
        <v>43</v>
      </c>
      <c r="D57" s="346" t="s">
        <v>44</v>
      </c>
      <c r="E57" s="382"/>
      <c r="F57" s="382"/>
      <c r="G57" s="43">
        <v>12.516380433146532</v>
      </c>
      <c r="H57" s="42">
        <f>G57*$I$49</f>
        <v>13.179748596103297</v>
      </c>
      <c r="I57" s="58"/>
    </row>
    <row r="58" spans="1:9" ht="24" thickBot="1" x14ac:dyDescent="0.4">
      <c r="A58" s="188"/>
      <c r="B58" s="36"/>
      <c r="C58" s="49"/>
      <c r="D58" s="35"/>
      <c r="E58" s="35"/>
      <c r="F58" s="60"/>
      <c r="G58" s="38"/>
      <c r="H58" s="42"/>
      <c r="I58" s="58"/>
    </row>
    <row r="59" spans="1:9" ht="24" thickBot="1" x14ac:dyDescent="0.4">
      <c r="A59" s="188"/>
      <c r="B59" s="36"/>
      <c r="C59" s="51" t="s">
        <v>45</v>
      </c>
      <c r="D59" s="346" t="s">
        <v>46</v>
      </c>
      <c r="E59" s="382"/>
      <c r="F59" s="382"/>
      <c r="G59" s="43">
        <v>16.410865711805439</v>
      </c>
      <c r="H59" s="42">
        <f>G59*$I$49</f>
        <v>17.280641594531126</v>
      </c>
      <c r="I59" s="58"/>
    </row>
    <row r="60" spans="1:9" ht="24" thickBot="1" x14ac:dyDescent="0.4">
      <c r="A60" s="188"/>
      <c r="B60" s="36"/>
      <c r="C60" s="49"/>
      <c r="D60" s="35"/>
      <c r="E60" s="35"/>
      <c r="F60" s="60"/>
      <c r="G60" s="38"/>
      <c r="H60" s="42"/>
      <c r="I60" s="58"/>
    </row>
    <row r="61" spans="1:9" x14ac:dyDescent="0.35">
      <c r="A61" s="188"/>
      <c r="B61" s="36"/>
      <c r="C61" s="51" t="s">
        <v>47</v>
      </c>
      <c r="D61" s="346" t="s">
        <v>48</v>
      </c>
      <c r="E61" s="382"/>
      <c r="F61" s="382"/>
      <c r="G61" s="43">
        <v>8.2392000693014982</v>
      </c>
      <c r="H61" s="42">
        <f>G61*$I$49</f>
        <v>8.6758776729744778</v>
      </c>
      <c r="I61" s="58"/>
    </row>
    <row r="62" spans="1:9" x14ac:dyDescent="0.35">
      <c r="A62" s="188"/>
      <c r="B62" s="36"/>
      <c r="C62" s="49"/>
      <c r="D62" s="35"/>
      <c r="E62" s="35"/>
      <c r="F62" s="60"/>
      <c r="G62" s="38"/>
      <c r="H62" s="38"/>
      <c r="I62" s="58"/>
    </row>
    <row r="63" spans="1:9" x14ac:dyDescent="0.35">
      <c r="A63" s="188"/>
      <c r="B63" s="36"/>
      <c r="C63" s="51" t="s">
        <v>49</v>
      </c>
      <c r="D63" s="346" t="s">
        <v>50</v>
      </c>
      <c r="E63" s="382"/>
      <c r="F63" s="382"/>
      <c r="G63" s="43"/>
      <c r="H63" s="43"/>
      <c r="I63" s="58"/>
    </row>
    <row r="64" spans="1:9" x14ac:dyDescent="0.35">
      <c r="A64" s="188"/>
      <c r="B64" s="36"/>
      <c r="C64" s="49"/>
      <c r="D64" s="35"/>
      <c r="E64" s="35"/>
      <c r="F64" s="60"/>
      <c r="G64" s="38"/>
      <c r="H64" s="38"/>
      <c r="I64" s="58"/>
    </row>
    <row r="65" spans="1:10" x14ac:dyDescent="0.35">
      <c r="A65" s="188"/>
      <c r="B65" s="36"/>
      <c r="C65" s="51" t="s">
        <v>51</v>
      </c>
      <c r="D65" s="346" t="s">
        <v>52</v>
      </c>
      <c r="E65" s="382"/>
      <c r="F65" s="382"/>
      <c r="G65" s="43">
        <v>8.2581199999999999</v>
      </c>
      <c r="H65" s="43">
        <f>G65*$I$49</f>
        <v>8.6958003599999998</v>
      </c>
      <c r="I65" s="58"/>
    </row>
    <row r="66" spans="1:10" x14ac:dyDescent="0.35">
      <c r="A66" s="188"/>
      <c r="B66" s="36"/>
      <c r="C66" s="49"/>
      <c r="D66" s="35"/>
      <c r="E66" s="35"/>
      <c r="F66" s="60"/>
      <c r="G66" s="38"/>
      <c r="H66" s="38"/>
      <c r="I66" s="58"/>
    </row>
    <row r="67" spans="1:10" x14ac:dyDescent="0.35">
      <c r="A67" s="188"/>
      <c r="B67" s="36"/>
      <c r="C67" s="475" t="s">
        <v>53</v>
      </c>
      <c r="D67" s="397" t="s">
        <v>54</v>
      </c>
      <c r="E67" s="398"/>
      <c r="F67" s="398"/>
      <c r="G67" s="413">
        <v>264.77997599760715</v>
      </c>
      <c r="H67" s="413">
        <f>G67*$I$49</f>
        <v>278.81331472548032</v>
      </c>
      <c r="I67" s="58"/>
    </row>
    <row r="68" spans="1:10" ht="38.25" customHeight="1" x14ac:dyDescent="0.35">
      <c r="A68" s="188"/>
      <c r="B68" s="36"/>
      <c r="C68" s="476"/>
      <c r="D68" s="399"/>
      <c r="E68" s="400"/>
      <c r="F68" s="400"/>
      <c r="G68" s="414">
        <v>0</v>
      </c>
      <c r="H68" s="414">
        <f>G68*$I$49</f>
        <v>0</v>
      </c>
      <c r="I68" s="58"/>
    </row>
    <row r="69" spans="1:10" x14ac:dyDescent="0.35">
      <c r="A69" s="188"/>
      <c r="B69" s="36"/>
      <c r="C69" s="51" t="s">
        <v>55</v>
      </c>
      <c r="D69" s="346" t="s">
        <v>56</v>
      </c>
      <c r="E69" s="382"/>
      <c r="F69" s="382"/>
      <c r="G69" s="61">
        <v>9.9950951660378813</v>
      </c>
      <c r="H69" s="61">
        <f>G69*$I$49</f>
        <v>10.524835209837889</v>
      </c>
      <c r="I69" s="58"/>
      <c r="J69" s="8"/>
    </row>
    <row r="70" spans="1:10" x14ac:dyDescent="0.35">
      <c r="A70" s="188"/>
      <c r="B70" s="49"/>
      <c r="C70" s="49"/>
      <c r="D70" s="35"/>
      <c r="E70" s="35"/>
      <c r="F70" s="60"/>
      <c r="G70" s="61"/>
      <c r="H70" s="61"/>
      <c r="I70" s="58"/>
    </row>
    <row r="71" spans="1:10" ht="24" thickBot="1" x14ac:dyDescent="0.4">
      <c r="A71" s="188"/>
      <c r="B71" s="49"/>
      <c r="C71" s="51" t="s">
        <v>57</v>
      </c>
      <c r="D71" s="346" t="s">
        <v>58</v>
      </c>
      <c r="E71" s="382"/>
      <c r="F71" s="382"/>
      <c r="G71" s="62">
        <v>31.250626399999998</v>
      </c>
      <c r="H71" s="62">
        <f>G71*$I$49</f>
        <v>32.906909599199999</v>
      </c>
      <c r="I71" s="58"/>
    </row>
    <row r="72" spans="1:10" x14ac:dyDescent="0.35">
      <c r="A72" s="188"/>
      <c r="B72" s="49"/>
      <c r="C72" s="49"/>
      <c r="D72" s="49"/>
      <c r="E72" s="36"/>
      <c r="F72" s="32"/>
      <c r="G72" s="46"/>
      <c r="H72" s="46"/>
    </row>
    <row r="73" spans="1:10" x14ac:dyDescent="0.35">
      <c r="A73" s="188"/>
      <c r="B73" s="49" t="s">
        <v>5</v>
      </c>
      <c r="C73" s="49"/>
      <c r="D73" s="384" t="s">
        <v>59</v>
      </c>
      <c r="E73" s="387"/>
      <c r="F73" s="32"/>
      <c r="G73" s="46"/>
      <c r="H73" s="46"/>
    </row>
    <row r="74" spans="1:10" ht="24" thickBot="1" x14ac:dyDescent="0.4">
      <c r="A74" s="188"/>
      <c r="B74" s="49"/>
      <c r="C74" s="49"/>
      <c r="D74" s="49"/>
      <c r="E74" s="36"/>
      <c r="F74" s="32"/>
      <c r="G74" s="53"/>
      <c r="H74" s="53"/>
    </row>
    <row r="75" spans="1:10" x14ac:dyDescent="0.35">
      <c r="A75" s="188"/>
      <c r="B75" s="36"/>
      <c r="C75" s="51" t="s">
        <v>60</v>
      </c>
      <c r="D75" s="346" t="s">
        <v>61</v>
      </c>
      <c r="E75" s="382"/>
      <c r="F75" s="382"/>
      <c r="G75" s="291">
        <v>1852.1513600000001</v>
      </c>
      <c r="H75" s="291">
        <f>G75*$I$15</f>
        <v>1950.3153820800001</v>
      </c>
      <c r="I75" s="58"/>
    </row>
    <row r="76" spans="1:10" x14ac:dyDescent="0.35">
      <c r="A76" s="188"/>
      <c r="B76" s="36"/>
      <c r="C76" s="49"/>
      <c r="D76" s="49"/>
      <c r="E76" s="36"/>
      <c r="F76" s="32"/>
      <c r="G76" s="290"/>
      <c r="H76" s="38"/>
    </row>
    <row r="77" spans="1:10" x14ac:dyDescent="0.35">
      <c r="A77" s="188"/>
      <c r="B77" s="36"/>
      <c r="C77" s="51" t="s">
        <v>62</v>
      </c>
      <c r="D77" s="346" t="s">
        <v>63</v>
      </c>
      <c r="E77" s="382"/>
      <c r="F77" s="382"/>
      <c r="G77" s="63" t="s">
        <v>64</v>
      </c>
      <c r="H77" s="63" t="s">
        <v>64</v>
      </c>
    </row>
    <row r="78" spans="1:10" x14ac:dyDescent="0.35">
      <c r="A78" s="188"/>
      <c r="B78" s="36"/>
      <c r="C78" s="49"/>
      <c r="D78" s="49"/>
      <c r="E78" s="36"/>
      <c r="F78" s="32"/>
      <c r="G78" s="64"/>
      <c r="H78" s="64"/>
    </row>
    <row r="79" spans="1:10" x14ac:dyDescent="0.35">
      <c r="A79" s="188"/>
      <c r="B79" s="36"/>
      <c r="C79" s="49" t="s">
        <v>65</v>
      </c>
      <c r="D79" s="385" t="s">
        <v>66</v>
      </c>
      <c r="E79" s="385"/>
      <c r="F79" s="32"/>
      <c r="G79" s="64"/>
      <c r="H79" s="64"/>
    </row>
    <row r="80" spans="1:10" ht="23.25" hidden="1" customHeight="1" x14ac:dyDescent="0.35">
      <c r="A80" s="188"/>
      <c r="B80" s="36"/>
      <c r="C80" s="49"/>
      <c r="D80" s="49"/>
      <c r="E80" s="36"/>
      <c r="F80" s="32"/>
      <c r="G80" s="64"/>
      <c r="H80" s="64"/>
    </row>
    <row r="81" spans="1:9" x14ac:dyDescent="0.35">
      <c r="A81" s="188"/>
      <c r="B81" s="36"/>
      <c r="C81" s="49"/>
      <c r="D81" s="51" t="s">
        <v>20</v>
      </c>
      <c r="E81" s="346" t="s">
        <v>67</v>
      </c>
      <c r="F81" s="382"/>
      <c r="G81" s="56">
        <v>278.21768471999997</v>
      </c>
      <c r="H81" s="56">
        <f>G81*$I$15</f>
        <v>292.96322201015994</v>
      </c>
      <c r="I81" s="65"/>
    </row>
    <row r="82" spans="1:9" x14ac:dyDescent="0.35">
      <c r="A82" s="188"/>
      <c r="B82" s="36"/>
      <c r="C82" s="49"/>
      <c r="D82" s="49"/>
      <c r="E82" s="36"/>
      <c r="F82" s="32"/>
      <c r="G82" s="64"/>
      <c r="H82" s="64"/>
      <c r="I82" s="65"/>
    </row>
    <row r="83" spans="1:9" x14ac:dyDescent="0.35">
      <c r="A83" s="188"/>
      <c r="B83" s="36"/>
      <c r="C83" s="49"/>
      <c r="D83" s="440" t="s">
        <v>22</v>
      </c>
      <c r="E83" s="382" t="s">
        <v>68</v>
      </c>
      <c r="F83" s="382"/>
      <c r="G83" s="64"/>
      <c r="H83" s="64"/>
      <c r="I83" s="65"/>
    </row>
    <row r="84" spans="1:9" x14ac:dyDescent="0.35">
      <c r="A84" s="188"/>
      <c r="B84" s="49"/>
      <c r="C84" s="49"/>
      <c r="D84" s="478"/>
      <c r="E84" s="36"/>
      <c r="F84" s="32"/>
      <c r="G84" s="64"/>
      <c r="H84" s="64"/>
      <c r="I84" s="65"/>
    </row>
    <row r="85" spans="1:9" x14ac:dyDescent="0.35">
      <c r="A85" s="188"/>
      <c r="B85" s="36"/>
      <c r="C85" s="66"/>
      <c r="D85" s="478"/>
      <c r="E85" s="66" t="s">
        <v>494</v>
      </c>
      <c r="F85" s="32"/>
      <c r="G85" s="64"/>
      <c r="H85" s="64"/>
      <c r="I85" s="65"/>
    </row>
    <row r="86" spans="1:9" x14ac:dyDescent="0.35">
      <c r="A86" s="188"/>
      <c r="B86" s="36"/>
      <c r="C86" s="49"/>
      <c r="D86" s="478"/>
      <c r="E86" s="415" t="s">
        <v>69</v>
      </c>
      <c r="F86" s="415"/>
      <c r="G86" s="56">
        <v>278.21768471999997</v>
      </c>
      <c r="H86" s="56">
        <f>G86*$I$15</f>
        <v>292.96322201015994</v>
      </c>
      <c r="I86" s="65"/>
    </row>
    <row r="87" spans="1:9" x14ac:dyDescent="0.35">
      <c r="A87" s="188"/>
      <c r="B87" s="36"/>
      <c r="C87" s="49"/>
      <c r="D87" s="478"/>
      <c r="E87" s="415" t="s">
        <v>495</v>
      </c>
      <c r="F87" s="415"/>
      <c r="G87" s="56">
        <v>474.32353192000005</v>
      </c>
      <c r="H87" s="56">
        <f>G87*$I$15</f>
        <v>499.46267911176</v>
      </c>
      <c r="I87" s="65"/>
    </row>
    <row r="88" spans="1:9" x14ac:dyDescent="0.35">
      <c r="A88" s="188"/>
      <c r="B88" s="36"/>
      <c r="C88" s="49"/>
      <c r="D88" s="478"/>
      <c r="E88" s="49"/>
      <c r="F88" s="32"/>
      <c r="G88" s="64"/>
      <c r="H88" s="64"/>
      <c r="I88" s="65"/>
    </row>
    <row r="89" spans="1:9" x14ac:dyDescent="0.35">
      <c r="A89" s="188"/>
      <c r="B89" s="36"/>
      <c r="C89" s="66"/>
      <c r="D89" s="478"/>
      <c r="E89" s="66" t="s">
        <v>496</v>
      </c>
      <c r="F89" s="32"/>
      <c r="G89" s="64"/>
      <c r="H89" s="64"/>
      <c r="I89" s="65"/>
    </row>
    <row r="90" spans="1:9" x14ac:dyDescent="0.35">
      <c r="A90" s="188"/>
      <c r="B90" s="36"/>
      <c r="C90" s="49"/>
      <c r="D90" s="478"/>
      <c r="E90" s="415" t="s">
        <v>69</v>
      </c>
      <c r="F90" s="415"/>
      <c r="G90" s="56">
        <v>278.21768471999997</v>
      </c>
      <c r="H90" s="56">
        <f>G90*$I$15</f>
        <v>292.96322201015994</v>
      </c>
      <c r="I90" s="65"/>
    </row>
    <row r="91" spans="1:9" ht="24" thickBot="1" x14ac:dyDescent="0.4">
      <c r="A91" s="188"/>
      <c r="B91" s="36"/>
      <c r="C91" s="49"/>
      <c r="D91" s="479"/>
      <c r="E91" s="411" t="s">
        <v>70</v>
      </c>
      <c r="F91" s="412"/>
      <c r="G91" s="67">
        <v>474.32353192000005</v>
      </c>
      <c r="H91" s="67">
        <f>G91*$I$15</f>
        <v>499.46267911176</v>
      </c>
      <c r="I91" s="65"/>
    </row>
    <row r="92" spans="1:9" x14ac:dyDescent="0.35">
      <c r="A92" s="188"/>
      <c r="B92" s="36"/>
      <c r="C92" s="49"/>
      <c r="D92" s="49"/>
      <c r="E92" s="49"/>
      <c r="F92" s="32"/>
      <c r="G92" s="68"/>
      <c r="H92" s="69"/>
    </row>
    <row r="93" spans="1:9" x14ac:dyDescent="0.35">
      <c r="A93" s="188"/>
      <c r="B93" s="36"/>
      <c r="C93" s="49" t="s">
        <v>71</v>
      </c>
      <c r="D93" s="385" t="s">
        <v>72</v>
      </c>
      <c r="E93" s="385"/>
      <c r="F93" s="32"/>
      <c r="G93" s="69"/>
      <c r="H93" s="69"/>
    </row>
    <row r="94" spans="1:9" hidden="1" x14ac:dyDescent="0.35">
      <c r="A94" s="188"/>
      <c r="B94" s="49"/>
      <c r="C94" s="49"/>
      <c r="D94" s="49"/>
      <c r="E94" s="36"/>
      <c r="F94" s="32"/>
      <c r="G94" s="69"/>
      <c r="H94" s="69"/>
    </row>
    <row r="95" spans="1:9" x14ac:dyDescent="0.35">
      <c r="A95" s="188"/>
      <c r="B95" s="36"/>
      <c r="C95" s="49"/>
      <c r="D95" s="401" t="s">
        <v>73</v>
      </c>
      <c r="E95" s="402"/>
      <c r="F95" s="32"/>
      <c r="G95" s="69"/>
      <c r="H95" s="69"/>
    </row>
    <row r="96" spans="1:9" ht="54" customHeight="1" x14ac:dyDescent="0.35">
      <c r="A96" s="188"/>
      <c r="B96" s="36"/>
      <c r="C96" s="49"/>
      <c r="D96" s="401"/>
      <c r="E96" s="402"/>
      <c r="F96" s="32"/>
      <c r="G96" s="69"/>
      <c r="H96" s="69"/>
    </row>
    <row r="97" spans="1:9" ht="63.75" customHeight="1" x14ac:dyDescent="0.35">
      <c r="A97" s="188"/>
      <c r="B97" s="36"/>
      <c r="C97" s="49"/>
      <c r="D97" s="401"/>
      <c r="E97" s="402"/>
      <c r="F97" s="32"/>
      <c r="G97" s="69"/>
      <c r="H97" s="69"/>
    </row>
    <row r="98" spans="1:9" ht="24" thickBot="1" x14ac:dyDescent="0.4">
      <c r="A98" s="188"/>
      <c r="B98" s="36"/>
      <c r="C98" s="49"/>
      <c r="D98" s="49"/>
      <c r="E98" s="50" t="s">
        <v>74</v>
      </c>
      <c r="F98" s="32"/>
      <c r="G98" s="70"/>
      <c r="H98" s="70"/>
    </row>
    <row r="99" spans="1:9" x14ac:dyDescent="0.35">
      <c r="A99" s="188"/>
      <c r="B99" s="36"/>
      <c r="C99" s="49"/>
      <c r="D99" s="49"/>
      <c r="E99" s="346" t="s">
        <v>75</v>
      </c>
      <c r="F99" s="382"/>
      <c r="G99" s="55">
        <v>1800</v>
      </c>
      <c r="H99" s="55">
        <v>1900</v>
      </c>
    </row>
    <row r="100" spans="1:9" x14ac:dyDescent="0.35">
      <c r="A100" s="188"/>
      <c r="B100" s="36"/>
      <c r="C100" s="49"/>
      <c r="D100" s="49"/>
      <c r="E100" s="346" t="s">
        <v>76</v>
      </c>
      <c r="F100" s="382"/>
      <c r="G100" s="56">
        <v>2900</v>
      </c>
      <c r="H100" s="55">
        <v>3000</v>
      </c>
    </row>
    <row r="101" spans="1:9" x14ac:dyDescent="0.35">
      <c r="A101" s="188"/>
      <c r="B101" s="49"/>
      <c r="C101" s="49"/>
      <c r="D101" s="49"/>
      <c r="E101" s="346" t="s">
        <v>77</v>
      </c>
      <c r="F101" s="382"/>
      <c r="G101" s="56">
        <v>350</v>
      </c>
      <c r="H101" s="55">
        <v>400</v>
      </c>
    </row>
    <row r="102" spans="1:9" ht="24" thickBot="1" x14ac:dyDescent="0.4">
      <c r="A102" s="188"/>
      <c r="B102" s="49"/>
      <c r="C102" s="49"/>
      <c r="D102" s="49"/>
      <c r="E102" s="346" t="s">
        <v>454</v>
      </c>
      <c r="F102" s="382"/>
      <c r="G102" s="67">
        <v>2500</v>
      </c>
      <c r="H102" s="55">
        <v>2600</v>
      </c>
    </row>
    <row r="103" spans="1:9" x14ac:dyDescent="0.35">
      <c r="A103" s="188"/>
      <c r="B103" s="49"/>
      <c r="C103" s="49"/>
      <c r="D103" s="49"/>
      <c r="E103" s="49"/>
      <c r="F103" s="32"/>
      <c r="G103" s="64"/>
      <c r="H103" s="64"/>
    </row>
    <row r="104" spans="1:9" ht="24" thickBot="1" x14ac:dyDescent="0.4">
      <c r="A104" s="188"/>
      <c r="B104" s="49"/>
      <c r="C104" s="49"/>
      <c r="D104" s="49"/>
      <c r="E104" s="50" t="s">
        <v>78</v>
      </c>
      <c r="F104" s="32"/>
      <c r="G104" s="64"/>
      <c r="H104" s="64"/>
    </row>
    <row r="105" spans="1:9" ht="24" thickBot="1" x14ac:dyDescent="0.4">
      <c r="A105" s="188"/>
      <c r="B105" s="49"/>
      <c r="C105" s="49"/>
      <c r="D105" s="49"/>
      <c r="E105" s="346" t="s">
        <v>75</v>
      </c>
      <c r="F105" s="382"/>
      <c r="G105" s="71">
        <v>390</v>
      </c>
      <c r="H105" s="71">
        <v>500</v>
      </c>
    </row>
    <row r="106" spans="1:9" ht="24" thickBot="1" x14ac:dyDescent="0.4">
      <c r="A106" s="188"/>
      <c r="B106" s="49"/>
      <c r="C106" s="49"/>
      <c r="D106" s="49"/>
      <c r="E106" s="346" t="s">
        <v>76</v>
      </c>
      <c r="F106" s="382"/>
      <c r="G106" s="56">
        <v>2200</v>
      </c>
      <c r="H106" s="71">
        <v>2400</v>
      </c>
    </row>
    <row r="107" spans="1:9" ht="24" thickBot="1" x14ac:dyDescent="0.4">
      <c r="A107" s="188"/>
      <c r="B107" s="49"/>
      <c r="C107" s="49"/>
      <c r="D107" s="49"/>
      <c r="E107" s="346" t="s">
        <v>77</v>
      </c>
      <c r="F107" s="382"/>
      <c r="G107" s="67">
        <v>340</v>
      </c>
      <c r="H107" s="71">
        <v>400</v>
      </c>
    </row>
    <row r="108" spans="1:9" x14ac:dyDescent="0.35">
      <c r="A108" s="188"/>
      <c r="B108" s="49"/>
      <c r="C108" s="49"/>
      <c r="D108" s="49"/>
      <c r="E108" s="49"/>
      <c r="F108" s="32"/>
      <c r="G108" s="72"/>
      <c r="H108" s="72"/>
    </row>
    <row r="109" spans="1:9" hidden="1" x14ac:dyDescent="0.35">
      <c r="A109" s="188"/>
      <c r="B109" s="49"/>
      <c r="C109" s="49"/>
      <c r="D109" s="49"/>
      <c r="E109" s="49"/>
      <c r="F109" s="32"/>
      <c r="G109" s="72"/>
      <c r="H109" s="72"/>
    </row>
    <row r="110" spans="1:9" hidden="1" x14ac:dyDescent="0.35">
      <c r="A110" s="188"/>
      <c r="B110" s="49"/>
      <c r="C110" s="49"/>
      <c r="D110" s="49"/>
      <c r="E110" s="49"/>
      <c r="F110" s="32"/>
      <c r="G110" s="72"/>
      <c r="H110" s="72"/>
    </row>
    <row r="111" spans="1:9" ht="24" thickBot="1" x14ac:dyDescent="0.4">
      <c r="A111" s="188"/>
      <c r="B111" s="49" t="s">
        <v>6</v>
      </c>
      <c r="C111" s="384" t="s">
        <v>79</v>
      </c>
      <c r="D111" s="385"/>
      <c r="E111" s="385"/>
      <c r="F111" s="32"/>
      <c r="G111" s="73"/>
      <c r="H111" s="73"/>
    </row>
    <row r="112" spans="1:9" x14ac:dyDescent="0.35">
      <c r="A112" s="188"/>
      <c r="B112" s="36"/>
      <c r="C112" s="51" t="s">
        <v>80</v>
      </c>
      <c r="D112" s="346" t="s">
        <v>81</v>
      </c>
      <c r="E112" s="382"/>
      <c r="F112" s="382"/>
      <c r="G112" s="55">
        <v>213.45157816</v>
      </c>
      <c r="H112" s="71">
        <f>G112*I15</f>
        <v>224.76451180247997</v>
      </c>
      <c r="I112" s="65"/>
    </row>
    <row r="113" spans="1:9" x14ac:dyDescent="0.35">
      <c r="A113" s="188"/>
      <c r="B113" s="36"/>
      <c r="C113" s="49"/>
      <c r="D113" s="49"/>
      <c r="E113" s="36"/>
      <c r="F113" s="32"/>
      <c r="G113" s="56"/>
      <c r="H113" s="56"/>
      <c r="I113" s="65"/>
    </row>
    <row r="114" spans="1:9" ht="24" thickBot="1" x14ac:dyDescent="0.4">
      <c r="A114" s="188"/>
      <c r="B114" s="36"/>
      <c r="C114" s="51" t="s">
        <v>82</v>
      </c>
      <c r="D114" s="346" t="s">
        <v>83</v>
      </c>
      <c r="E114" s="382"/>
      <c r="F114" s="382"/>
      <c r="G114" s="67">
        <v>330.44684732999997</v>
      </c>
      <c r="H114" s="67">
        <f>G114*1.041</f>
        <v>343.99516807052993</v>
      </c>
      <c r="I114" s="65"/>
    </row>
    <row r="115" spans="1:9" x14ac:dyDescent="0.35">
      <c r="A115" s="188"/>
      <c r="B115" s="49"/>
      <c r="C115" s="49"/>
      <c r="D115" s="49"/>
      <c r="E115" s="36"/>
      <c r="F115" s="32"/>
      <c r="G115" s="64"/>
      <c r="H115" s="64"/>
      <c r="I115" s="65"/>
    </row>
    <row r="116" spans="1:9" x14ac:dyDescent="0.35">
      <c r="A116" s="188"/>
      <c r="B116" s="49" t="s">
        <v>7</v>
      </c>
      <c r="C116" s="384" t="s">
        <v>84</v>
      </c>
      <c r="D116" s="384"/>
      <c r="E116" s="384"/>
      <c r="F116" s="32"/>
      <c r="G116" s="64"/>
      <c r="H116" s="64"/>
      <c r="I116" s="65"/>
    </row>
    <row r="117" spans="1:9" ht="24" thickBot="1" x14ac:dyDescent="0.4">
      <c r="A117" s="188"/>
      <c r="B117" s="49"/>
      <c r="C117" s="49"/>
      <c r="D117" s="49"/>
      <c r="E117" s="36"/>
      <c r="F117" s="32"/>
      <c r="G117" s="64"/>
      <c r="H117" s="64"/>
      <c r="I117" s="65"/>
    </row>
    <row r="118" spans="1:9" x14ac:dyDescent="0.35">
      <c r="A118" s="188"/>
      <c r="B118" s="36"/>
      <c r="C118" s="51" t="s">
        <v>85</v>
      </c>
      <c r="D118" s="346" t="s">
        <v>86</v>
      </c>
      <c r="E118" s="382"/>
      <c r="F118" s="382"/>
      <c r="G118" s="71">
        <v>354.04941950999995</v>
      </c>
      <c r="H118" s="71">
        <f t="shared" ref="H118:H123" si="3">G118*1.041</f>
        <v>368.56544570990991</v>
      </c>
      <c r="I118" s="65"/>
    </row>
    <row r="119" spans="1:9" x14ac:dyDescent="0.35">
      <c r="A119" s="188"/>
      <c r="B119" s="36"/>
      <c r="C119" s="408" t="s">
        <v>87</v>
      </c>
      <c r="D119" s="397" t="s">
        <v>88</v>
      </c>
      <c r="E119" s="398"/>
      <c r="F119" s="398"/>
      <c r="G119" s="407">
        <v>590.07514130999982</v>
      </c>
      <c r="H119" s="407">
        <f t="shared" si="3"/>
        <v>614.26822210370972</v>
      </c>
      <c r="I119" s="65"/>
    </row>
    <row r="120" spans="1:9" x14ac:dyDescent="0.35">
      <c r="A120" s="188"/>
      <c r="B120" s="36"/>
      <c r="C120" s="409"/>
      <c r="D120" s="399"/>
      <c r="E120" s="400"/>
      <c r="F120" s="400"/>
      <c r="G120" s="407">
        <v>0</v>
      </c>
      <c r="H120" s="407">
        <f t="shared" si="3"/>
        <v>0</v>
      </c>
      <c r="I120" s="65"/>
    </row>
    <row r="121" spans="1:9" x14ac:dyDescent="0.35">
      <c r="A121" s="188"/>
      <c r="B121" s="36"/>
      <c r="C121" s="51" t="s">
        <v>89</v>
      </c>
      <c r="D121" s="346" t="s">
        <v>90</v>
      </c>
      <c r="E121" s="382"/>
      <c r="F121" s="382"/>
      <c r="G121" s="74">
        <v>306.84427514999993</v>
      </c>
      <c r="H121" s="74">
        <f t="shared" si="3"/>
        <v>319.42489043114989</v>
      </c>
      <c r="I121" s="65"/>
    </row>
    <row r="122" spans="1:9" x14ac:dyDescent="0.35">
      <c r="A122" s="188"/>
      <c r="B122" s="36"/>
      <c r="C122" s="408" t="s">
        <v>91</v>
      </c>
      <c r="D122" s="397" t="s">
        <v>92</v>
      </c>
      <c r="E122" s="398"/>
      <c r="F122" s="398"/>
      <c r="G122" s="407">
        <v>306.84427514999993</v>
      </c>
      <c r="H122" s="407">
        <f t="shared" si="3"/>
        <v>319.42489043114989</v>
      </c>
      <c r="I122" s="65"/>
    </row>
    <row r="123" spans="1:9" ht="42.75" customHeight="1" thickBot="1" x14ac:dyDescent="0.4">
      <c r="A123" s="188"/>
      <c r="B123" s="49"/>
      <c r="C123" s="409"/>
      <c r="D123" s="399"/>
      <c r="E123" s="400"/>
      <c r="F123" s="400"/>
      <c r="G123" s="410">
        <v>0</v>
      </c>
      <c r="H123" s="410">
        <f t="shared" si="3"/>
        <v>0</v>
      </c>
      <c r="I123" s="65"/>
    </row>
    <row r="124" spans="1:9" x14ac:dyDescent="0.35">
      <c r="A124" s="188"/>
      <c r="B124" s="49"/>
      <c r="C124" s="49"/>
      <c r="D124" s="35"/>
      <c r="E124" s="39"/>
      <c r="F124" s="32"/>
      <c r="G124" s="64"/>
      <c r="H124" s="64"/>
      <c r="I124" s="65"/>
    </row>
    <row r="125" spans="1:9" ht="24" thickBot="1" x14ac:dyDescent="0.4">
      <c r="A125" s="188"/>
      <c r="B125" s="49" t="s">
        <v>8</v>
      </c>
      <c r="C125" s="453" t="s">
        <v>93</v>
      </c>
      <c r="D125" s="453"/>
      <c r="E125" s="453"/>
      <c r="F125" s="32"/>
      <c r="G125" s="64"/>
      <c r="H125" s="64"/>
      <c r="I125" s="65"/>
    </row>
    <row r="126" spans="1:9" ht="24" thickBot="1" x14ac:dyDescent="0.4">
      <c r="A126" s="188"/>
      <c r="B126" s="36"/>
      <c r="C126" s="49"/>
      <c r="D126" s="346" t="s">
        <v>94</v>
      </c>
      <c r="E126" s="382"/>
      <c r="F126" s="382"/>
      <c r="G126" s="75">
        <v>306.84427514999993</v>
      </c>
      <c r="H126" s="75">
        <f>G126*1.041</f>
        <v>319.42489043114989</v>
      </c>
      <c r="I126" s="65"/>
    </row>
    <row r="127" spans="1:9" x14ac:dyDescent="0.35">
      <c r="A127" s="188"/>
      <c r="B127" s="49"/>
      <c r="C127" s="49"/>
      <c r="D127" s="49"/>
      <c r="E127" s="36"/>
      <c r="F127" s="32"/>
      <c r="G127" s="64"/>
      <c r="H127" s="64"/>
      <c r="I127" s="65"/>
    </row>
    <row r="128" spans="1:9" x14ac:dyDescent="0.35">
      <c r="A128" s="188"/>
      <c r="B128" s="49" t="s">
        <v>9</v>
      </c>
      <c r="C128" s="396" t="s">
        <v>95</v>
      </c>
      <c r="D128" s="396"/>
      <c r="E128" s="76"/>
      <c r="F128" s="32"/>
      <c r="G128" s="64"/>
      <c r="H128" s="64"/>
      <c r="I128" s="65"/>
    </row>
    <row r="129" spans="1:9" ht="24" thickBot="1" x14ac:dyDescent="0.4">
      <c r="A129" s="188"/>
      <c r="B129" s="36"/>
      <c r="C129" s="49"/>
      <c r="D129" s="385" t="s">
        <v>458</v>
      </c>
      <c r="E129" s="385"/>
      <c r="F129" s="32"/>
      <c r="G129" s="64"/>
      <c r="H129" s="64"/>
      <c r="I129" s="65"/>
    </row>
    <row r="130" spans="1:9" x14ac:dyDescent="0.35">
      <c r="A130" s="188"/>
      <c r="B130" s="36"/>
      <c r="C130" s="49"/>
      <c r="D130" s="346" t="s">
        <v>75</v>
      </c>
      <c r="E130" s="382"/>
      <c r="F130" s="382"/>
      <c r="G130" s="71">
        <v>1888.2816320699997</v>
      </c>
      <c r="H130" s="71">
        <f>G130*1.041</f>
        <v>1965.7011789848696</v>
      </c>
      <c r="I130" s="65"/>
    </row>
    <row r="131" spans="1:9" ht="24" thickBot="1" x14ac:dyDescent="0.4">
      <c r="A131" s="188"/>
      <c r="B131" s="36"/>
      <c r="C131" s="49"/>
      <c r="D131" s="346" t="s">
        <v>396</v>
      </c>
      <c r="E131" s="382"/>
      <c r="F131" s="382"/>
      <c r="G131" s="67">
        <v>3407.7757830299993</v>
      </c>
      <c r="H131" s="67">
        <f>G131*1.041</f>
        <v>3547.4945901342289</v>
      </c>
      <c r="I131" s="65"/>
    </row>
    <row r="132" spans="1:9" x14ac:dyDescent="0.35">
      <c r="A132" s="188"/>
      <c r="B132" s="49"/>
      <c r="C132" s="49"/>
      <c r="D132" s="49"/>
      <c r="E132" s="36"/>
      <c r="F132" s="32"/>
      <c r="G132" s="72"/>
      <c r="H132" s="72"/>
    </row>
    <row r="133" spans="1:9" x14ac:dyDescent="0.35">
      <c r="A133" s="260" t="s">
        <v>96</v>
      </c>
      <c r="B133" s="405" t="s">
        <v>97</v>
      </c>
      <c r="C133" s="406"/>
      <c r="D133" s="406"/>
      <c r="E133" s="406"/>
      <c r="F133" s="32"/>
      <c r="G133" s="72"/>
      <c r="H133" s="72"/>
    </row>
    <row r="134" spans="1:9" x14ac:dyDescent="0.35">
      <c r="A134" s="188"/>
      <c r="B134" s="49"/>
      <c r="C134" s="49"/>
      <c r="D134" s="49"/>
      <c r="E134" s="36"/>
      <c r="F134" s="32"/>
      <c r="G134" s="72"/>
      <c r="H134" s="72"/>
    </row>
    <row r="135" spans="1:9" x14ac:dyDescent="0.35">
      <c r="A135" s="235"/>
      <c r="B135" s="77" t="s">
        <v>3</v>
      </c>
      <c r="C135" s="77" t="s">
        <v>98</v>
      </c>
      <c r="D135" s="77" t="s">
        <v>99</v>
      </c>
      <c r="E135" s="78"/>
      <c r="F135" s="79"/>
      <c r="G135" s="72"/>
      <c r="H135" s="72"/>
    </row>
    <row r="136" spans="1:9" hidden="1" x14ac:dyDescent="0.35">
      <c r="A136" s="235"/>
      <c r="B136" s="80"/>
      <c r="C136" s="77"/>
      <c r="D136" s="81"/>
      <c r="E136" s="82"/>
      <c r="F136" s="83"/>
      <c r="G136" s="72"/>
      <c r="H136" s="72"/>
    </row>
    <row r="137" spans="1:9" ht="24" thickBot="1" x14ac:dyDescent="0.4">
      <c r="A137" s="235"/>
      <c r="B137" s="77"/>
      <c r="C137" s="77" t="s">
        <v>18</v>
      </c>
      <c r="D137" s="77" t="s">
        <v>399</v>
      </c>
      <c r="E137" s="84" t="s">
        <v>397</v>
      </c>
      <c r="F137" s="85"/>
      <c r="G137" s="73"/>
      <c r="H137" s="73"/>
    </row>
    <row r="138" spans="1:9" ht="24" thickBot="1" x14ac:dyDescent="0.4">
      <c r="A138" s="235"/>
      <c r="B138" s="86"/>
      <c r="C138" s="87"/>
      <c r="D138" s="403" t="s">
        <v>100</v>
      </c>
      <c r="E138" s="404"/>
      <c r="F138" s="404"/>
      <c r="G138" s="294">
        <v>1.2958000000000001</v>
      </c>
      <c r="H138" s="297">
        <v>1.4914000000000001</v>
      </c>
      <c r="I138" s="277">
        <v>1.06</v>
      </c>
    </row>
    <row r="139" spans="1:9" ht="24" thickBot="1" x14ac:dyDescent="0.4">
      <c r="A139" s="235"/>
      <c r="B139" s="87"/>
      <c r="C139" s="87"/>
      <c r="D139" s="403" t="s">
        <v>101</v>
      </c>
      <c r="E139" s="404"/>
      <c r="F139" s="404"/>
      <c r="G139" s="276">
        <v>1.6440999999999999</v>
      </c>
      <c r="H139" s="297">
        <v>1.8923000000000001</v>
      </c>
      <c r="I139" s="65"/>
    </row>
    <row r="140" spans="1:9" ht="24" thickBot="1" x14ac:dyDescent="0.4">
      <c r="A140" s="235"/>
      <c r="B140" s="87"/>
      <c r="C140" s="87"/>
      <c r="D140" s="403" t="s">
        <v>102</v>
      </c>
      <c r="E140" s="404"/>
      <c r="F140" s="404"/>
      <c r="G140" s="276">
        <v>2.3612000000000002</v>
      </c>
      <c r="H140" s="297">
        <v>2.7178</v>
      </c>
      <c r="I140" s="65"/>
    </row>
    <row r="141" spans="1:9" x14ac:dyDescent="0.35">
      <c r="A141" s="235"/>
      <c r="B141" s="87"/>
      <c r="C141" s="87"/>
      <c r="D141" s="403" t="s">
        <v>400</v>
      </c>
      <c r="E141" s="404"/>
      <c r="F141" s="404"/>
      <c r="G141" s="276">
        <v>2.8374000000000001</v>
      </c>
      <c r="H141" s="318">
        <v>3.2658999999999998</v>
      </c>
      <c r="I141" s="65"/>
    </row>
    <row r="142" spans="1:9" x14ac:dyDescent="0.35">
      <c r="A142" s="235"/>
      <c r="B142" s="87"/>
      <c r="C142" s="87"/>
      <c r="D142" s="87"/>
      <c r="E142" s="88"/>
      <c r="F142" s="89"/>
      <c r="G142" s="90"/>
      <c r="H142" s="56"/>
      <c r="I142" s="65"/>
    </row>
    <row r="143" spans="1:9" x14ac:dyDescent="0.35">
      <c r="A143" s="235"/>
      <c r="B143" s="87"/>
      <c r="C143" s="87"/>
      <c r="D143" s="403" t="s">
        <v>104</v>
      </c>
      <c r="E143" s="404"/>
      <c r="F143" s="404"/>
      <c r="G143" s="90">
        <v>159.16999999999999</v>
      </c>
      <c r="H143" s="56">
        <v>183.21</v>
      </c>
      <c r="I143" s="65"/>
    </row>
    <row r="144" spans="1:9" x14ac:dyDescent="0.35">
      <c r="A144" s="235"/>
      <c r="B144" s="87"/>
      <c r="C144" s="87"/>
      <c r="D144" s="87"/>
      <c r="E144" s="87"/>
      <c r="F144" s="79"/>
      <c r="G144" s="90"/>
      <c r="H144" s="56"/>
      <c r="I144" s="65"/>
    </row>
    <row r="145" spans="1:9" x14ac:dyDescent="0.35">
      <c r="A145" s="235"/>
      <c r="B145" s="87"/>
      <c r="C145" s="84" t="s">
        <v>32</v>
      </c>
      <c r="D145" s="84" t="s">
        <v>103</v>
      </c>
      <c r="E145" s="84"/>
      <c r="F145" s="79"/>
      <c r="G145" s="90"/>
      <c r="H145" s="56"/>
      <c r="I145" s="65"/>
    </row>
    <row r="146" spans="1:9" x14ac:dyDescent="0.35">
      <c r="A146" s="235"/>
      <c r="B146" s="87"/>
      <c r="C146" s="84"/>
      <c r="D146" s="84" t="s">
        <v>398</v>
      </c>
      <c r="E146" s="84" t="s">
        <v>397</v>
      </c>
      <c r="F146" s="79"/>
      <c r="G146" s="90"/>
      <c r="H146" s="56"/>
      <c r="I146" s="65"/>
    </row>
    <row r="147" spans="1:9" x14ac:dyDescent="0.35">
      <c r="A147" s="235"/>
      <c r="B147" s="87"/>
      <c r="C147" s="87"/>
      <c r="D147" s="403" t="s">
        <v>104</v>
      </c>
      <c r="E147" s="404"/>
      <c r="F147" s="404"/>
      <c r="G147" s="90">
        <v>559.55999999999995</v>
      </c>
      <c r="H147" s="298">
        <v>644.05999999999995</v>
      </c>
      <c r="I147" s="65"/>
    </row>
    <row r="148" spans="1:9" x14ac:dyDescent="0.35">
      <c r="A148" s="235"/>
      <c r="B148" s="87"/>
      <c r="C148" s="87"/>
      <c r="D148" s="403" t="s">
        <v>105</v>
      </c>
      <c r="E148" s="404"/>
      <c r="F148" s="404"/>
      <c r="G148" s="276">
        <v>2.4529999999999998</v>
      </c>
      <c r="H148" s="299">
        <v>2.8233999999999999</v>
      </c>
      <c r="I148" s="65"/>
    </row>
    <row r="149" spans="1:9" x14ac:dyDescent="0.35">
      <c r="A149" s="235"/>
      <c r="B149" s="87"/>
      <c r="C149" s="87"/>
      <c r="D149" s="87"/>
      <c r="E149" s="87"/>
      <c r="F149" s="91"/>
      <c r="G149" s="90"/>
      <c r="H149" s="56"/>
      <c r="I149" s="65"/>
    </row>
    <row r="150" spans="1:9" x14ac:dyDescent="0.35">
      <c r="A150" s="235"/>
      <c r="B150" s="87"/>
      <c r="C150" s="84" t="s">
        <v>106</v>
      </c>
      <c r="D150" s="84" t="s">
        <v>107</v>
      </c>
      <c r="E150" s="84"/>
      <c r="F150" s="91"/>
      <c r="G150" s="90"/>
      <c r="H150" s="56"/>
      <c r="I150" s="65"/>
    </row>
    <row r="151" spans="1:9" x14ac:dyDescent="0.35">
      <c r="A151" s="235"/>
      <c r="B151" s="87"/>
      <c r="C151" s="84"/>
      <c r="D151" s="84"/>
      <c r="E151" s="84"/>
      <c r="F151" s="91"/>
      <c r="G151" s="90"/>
      <c r="H151" s="56"/>
      <c r="I151" s="65"/>
    </row>
    <row r="152" spans="1:9" x14ac:dyDescent="0.35">
      <c r="A152" s="235"/>
      <c r="B152" s="87"/>
      <c r="C152" s="84"/>
      <c r="D152" s="84" t="s">
        <v>108</v>
      </c>
      <c r="E152" s="84" t="s">
        <v>397</v>
      </c>
      <c r="F152" s="91"/>
      <c r="G152" s="90"/>
      <c r="H152" s="56"/>
      <c r="I152" s="65"/>
    </row>
    <row r="153" spans="1:9" x14ac:dyDescent="0.35">
      <c r="A153" s="235"/>
      <c r="B153" s="87"/>
      <c r="C153" s="87"/>
      <c r="D153" s="403" t="s">
        <v>109</v>
      </c>
      <c r="E153" s="404"/>
      <c r="F153" s="404"/>
      <c r="G153" s="90">
        <v>1731.18</v>
      </c>
      <c r="H153" s="56">
        <v>1992.59</v>
      </c>
      <c r="I153" s="65"/>
    </row>
    <row r="154" spans="1:9" x14ac:dyDescent="0.35">
      <c r="A154" s="235"/>
      <c r="B154" s="87"/>
      <c r="C154" s="87"/>
      <c r="D154" s="403" t="s">
        <v>110</v>
      </c>
      <c r="E154" s="404"/>
      <c r="F154" s="404"/>
      <c r="G154" s="90">
        <v>258</v>
      </c>
      <c r="H154" s="56">
        <v>296.95999999999998</v>
      </c>
      <c r="I154" s="65"/>
    </row>
    <row r="155" spans="1:9" x14ac:dyDescent="0.35">
      <c r="A155" s="235"/>
      <c r="B155" s="87"/>
      <c r="C155" s="87"/>
      <c r="D155" s="403" t="s">
        <v>395</v>
      </c>
      <c r="E155" s="404"/>
      <c r="F155" s="404"/>
      <c r="G155" s="276">
        <v>1.4544999999999999</v>
      </c>
      <c r="H155" s="275">
        <v>1.6740999999999999</v>
      </c>
      <c r="I155" s="65"/>
    </row>
    <row r="156" spans="1:9" x14ac:dyDescent="0.35">
      <c r="A156" s="235"/>
      <c r="B156" s="87"/>
      <c r="C156" s="87"/>
      <c r="D156" s="87"/>
      <c r="E156" s="87"/>
      <c r="F156" s="92"/>
      <c r="G156" s="90"/>
      <c r="H156" s="56"/>
      <c r="I156" s="65"/>
    </row>
    <row r="157" spans="1:9" x14ac:dyDescent="0.35">
      <c r="A157" s="235"/>
      <c r="B157" s="87"/>
      <c r="C157" s="84"/>
      <c r="D157" s="84" t="s">
        <v>111</v>
      </c>
      <c r="E157" s="84" t="s">
        <v>397</v>
      </c>
      <c r="F157" s="92"/>
      <c r="G157" s="90"/>
      <c r="H157" s="56"/>
      <c r="I157" s="65"/>
    </row>
    <row r="158" spans="1:9" x14ac:dyDescent="0.35">
      <c r="A158" s="235"/>
      <c r="B158" s="87"/>
      <c r="C158" s="87"/>
      <c r="D158" s="403" t="s">
        <v>467</v>
      </c>
      <c r="E158" s="404"/>
      <c r="F158" s="404"/>
      <c r="G158" s="90">
        <v>1653.89</v>
      </c>
      <c r="H158" s="56">
        <v>1903.63</v>
      </c>
      <c r="I158" s="65"/>
    </row>
    <row r="159" spans="1:9" x14ac:dyDescent="0.35">
      <c r="A159" s="235"/>
      <c r="B159" s="87"/>
      <c r="C159" s="87"/>
      <c r="D159" s="403" t="s">
        <v>110</v>
      </c>
      <c r="E159" s="404"/>
      <c r="F159" s="404"/>
      <c r="G159" s="90">
        <v>266.57</v>
      </c>
      <c r="H159" s="56">
        <v>306.82</v>
      </c>
      <c r="I159" s="65"/>
    </row>
    <row r="160" spans="1:9" x14ac:dyDescent="0.35">
      <c r="A160" s="235"/>
      <c r="B160" s="87"/>
      <c r="C160" s="87"/>
      <c r="D160" s="403" t="s">
        <v>395</v>
      </c>
      <c r="E160" s="404"/>
      <c r="F160" s="404"/>
      <c r="G160" s="276">
        <v>1.4064000000000001</v>
      </c>
      <c r="H160" s="275">
        <v>1.6187</v>
      </c>
      <c r="I160" s="65"/>
    </row>
    <row r="161" spans="1:9" x14ac:dyDescent="0.35">
      <c r="A161" s="235"/>
      <c r="B161" s="87"/>
      <c r="C161" s="87"/>
      <c r="D161" s="87"/>
      <c r="E161" s="87"/>
      <c r="F161" s="72"/>
      <c r="G161" s="295"/>
      <c r="H161" s="64"/>
      <c r="I161" s="65"/>
    </row>
    <row r="162" spans="1:9" x14ac:dyDescent="0.35">
      <c r="A162" s="188"/>
      <c r="B162" s="49" t="s">
        <v>7</v>
      </c>
      <c r="C162" s="384" t="s">
        <v>112</v>
      </c>
      <c r="D162" s="385"/>
      <c r="E162" s="385"/>
      <c r="F162" s="93"/>
      <c r="G162" s="295"/>
      <c r="H162" s="64"/>
    </row>
    <row r="163" spans="1:9" hidden="1" x14ac:dyDescent="0.35">
      <c r="A163" s="188"/>
      <c r="B163" s="49"/>
      <c r="C163" s="49"/>
      <c r="D163" s="49"/>
      <c r="E163" s="36"/>
      <c r="F163" s="93"/>
      <c r="G163" s="295"/>
      <c r="H163" s="64"/>
    </row>
    <row r="164" spans="1:9" x14ac:dyDescent="0.35">
      <c r="A164" s="188"/>
      <c r="B164" s="36"/>
      <c r="C164" s="401" t="s">
        <v>113</v>
      </c>
      <c r="D164" s="401"/>
      <c r="E164" s="402"/>
      <c r="F164" s="93"/>
      <c r="G164" s="295"/>
      <c r="H164" s="64"/>
    </row>
    <row r="165" spans="1:9" x14ac:dyDescent="0.35">
      <c r="A165" s="188"/>
      <c r="B165" s="49"/>
      <c r="C165" s="401"/>
      <c r="D165" s="401"/>
      <c r="E165" s="402"/>
      <c r="F165" s="93"/>
      <c r="G165" s="295"/>
      <c r="H165" s="64"/>
    </row>
    <row r="166" spans="1:9" ht="86.25" customHeight="1" x14ac:dyDescent="0.35">
      <c r="A166" s="188"/>
      <c r="B166" s="49"/>
      <c r="C166" s="49" t="s">
        <v>85</v>
      </c>
      <c r="D166" s="385" t="s">
        <v>114</v>
      </c>
      <c r="E166" s="385"/>
      <c r="F166" s="93"/>
      <c r="G166" s="295"/>
      <c r="H166" s="64"/>
    </row>
    <row r="167" spans="1:9" x14ac:dyDescent="0.35">
      <c r="A167" s="188"/>
      <c r="B167" s="49"/>
      <c r="C167" s="49"/>
      <c r="D167" s="49"/>
      <c r="E167" s="36"/>
      <c r="F167" s="93"/>
      <c r="G167" s="295"/>
      <c r="H167" s="64"/>
    </row>
    <row r="168" spans="1:9" ht="33" customHeight="1" x14ac:dyDescent="0.35">
      <c r="A168" s="188"/>
      <c r="B168" s="49"/>
      <c r="C168" s="49" t="s">
        <v>87</v>
      </c>
      <c r="D168" s="346" t="s">
        <v>115</v>
      </c>
      <c r="E168" s="382"/>
      <c r="F168" s="382"/>
      <c r="G168" s="90">
        <v>508.72099839999993</v>
      </c>
      <c r="H168" s="56">
        <f>G168*$I$15</f>
        <v>535.68321131519986</v>
      </c>
      <c r="I168" s="65"/>
    </row>
    <row r="169" spans="1:9" x14ac:dyDescent="0.35">
      <c r="A169" s="188"/>
      <c r="B169" s="49"/>
      <c r="C169" s="49"/>
      <c r="D169" s="49"/>
      <c r="E169" s="36"/>
      <c r="F169" s="93"/>
      <c r="G169" s="295"/>
      <c r="H169" s="64"/>
      <c r="I169" s="65"/>
    </row>
    <row r="170" spans="1:9" x14ac:dyDescent="0.35">
      <c r="A170" s="188"/>
      <c r="B170" s="49"/>
      <c r="C170" s="49" t="s">
        <v>89</v>
      </c>
      <c r="D170" s="401" t="s">
        <v>116</v>
      </c>
      <c r="E170" s="402"/>
      <c r="F170" s="93"/>
      <c r="G170" s="295"/>
      <c r="H170" s="64"/>
      <c r="I170" s="65"/>
    </row>
    <row r="171" spans="1:9" ht="35.25" customHeight="1" x14ac:dyDescent="0.35">
      <c r="A171" s="188"/>
      <c r="B171" s="49"/>
      <c r="C171" s="49"/>
      <c r="D171" s="401"/>
      <c r="E171" s="402"/>
      <c r="F171" s="93"/>
      <c r="G171" s="295"/>
      <c r="H171" s="64"/>
      <c r="I171" s="65"/>
    </row>
    <row r="172" spans="1:9" ht="41.25" customHeight="1" x14ac:dyDescent="0.35">
      <c r="A172" s="188"/>
      <c r="B172" s="49"/>
      <c r="C172" s="49" t="s">
        <v>91</v>
      </c>
      <c r="D172" s="385" t="s">
        <v>117</v>
      </c>
      <c r="E172" s="385"/>
      <c r="F172" s="94"/>
      <c r="G172" s="295"/>
      <c r="H172" s="64"/>
      <c r="I172" s="65"/>
    </row>
    <row r="173" spans="1:9" x14ac:dyDescent="0.35">
      <c r="A173" s="188"/>
      <c r="B173" s="49"/>
      <c r="C173" s="49"/>
      <c r="D173" s="49"/>
      <c r="E173" s="36"/>
      <c r="F173" s="94"/>
      <c r="G173" s="295"/>
      <c r="H173" s="64"/>
      <c r="I173" s="65"/>
    </row>
    <row r="174" spans="1:9" x14ac:dyDescent="0.35">
      <c r="A174" s="188"/>
      <c r="B174" s="49" t="s">
        <v>8</v>
      </c>
      <c r="C174" s="384" t="s">
        <v>118</v>
      </c>
      <c r="D174" s="385"/>
      <c r="E174" s="385"/>
      <c r="F174" s="94"/>
      <c r="G174" s="295"/>
      <c r="H174" s="64"/>
      <c r="I174" s="65"/>
    </row>
    <row r="175" spans="1:9" hidden="1" x14ac:dyDescent="0.35">
      <c r="A175" s="188"/>
      <c r="B175" s="49"/>
      <c r="C175" s="49"/>
      <c r="D175" s="49"/>
      <c r="E175" s="36"/>
      <c r="F175" s="94"/>
      <c r="G175" s="295"/>
      <c r="H175" s="64"/>
      <c r="I175" s="65"/>
    </row>
    <row r="176" spans="1:9" x14ac:dyDescent="0.35">
      <c r="A176" s="188"/>
      <c r="B176" s="49"/>
      <c r="C176" s="49" t="s">
        <v>119</v>
      </c>
      <c r="D176" s="397" t="s">
        <v>120</v>
      </c>
      <c r="E176" s="398"/>
      <c r="F176" s="398"/>
      <c r="G176" s="90">
        <v>867.35188031999996</v>
      </c>
      <c r="H176" s="56">
        <f>G176*$I$15</f>
        <v>913.32152997695994</v>
      </c>
      <c r="I176" s="65"/>
    </row>
    <row r="177" spans="1:9" ht="36" customHeight="1" x14ac:dyDescent="0.35">
      <c r="A177" s="188"/>
      <c r="B177" s="49"/>
      <c r="C177" s="49"/>
      <c r="D177" s="399"/>
      <c r="E177" s="400"/>
      <c r="F177" s="400"/>
      <c r="G177" s="90"/>
      <c r="H177" s="56"/>
      <c r="I177" s="65"/>
    </row>
    <row r="178" spans="1:9" x14ac:dyDescent="0.35">
      <c r="A178" s="188"/>
      <c r="B178" s="49"/>
      <c r="C178" s="49" t="s">
        <v>121</v>
      </c>
      <c r="D178" s="401" t="s">
        <v>497</v>
      </c>
      <c r="E178" s="401"/>
      <c r="F178" s="68"/>
      <c r="G178" s="295"/>
      <c r="H178" s="64"/>
      <c r="I178" s="65"/>
    </row>
    <row r="179" spans="1:9" ht="44.25" customHeight="1" x14ac:dyDescent="0.35">
      <c r="A179" s="188"/>
      <c r="B179" s="36"/>
      <c r="C179" s="49"/>
      <c r="D179" s="401"/>
      <c r="E179" s="401"/>
      <c r="F179" s="94"/>
      <c r="G179" s="295"/>
      <c r="H179" s="64"/>
      <c r="I179" s="65"/>
    </row>
    <row r="180" spans="1:9" x14ac:dyDescent="0.35">
      <c r="A180" s="188"/>
      <c r="B180" s="36"/>
      <c r="C180" s="49"/>
      <c r="D180" s="95" t="s">
        <v>20</v>
      </c>
      <c r="E180" s="346" t="s">
        <v>399</v>
      </c>
      <c r="F180" s="382"/>
      <c r="G180" s="90">
        <v>867.35188031999996</v>
      </c>
      <c r="H180" s="56">
        <f>G180*$I$15</f>
        <v>913.32152997695994</v>
      </c>
      <c r="I180" s="65"/>
    </row>
    <row r="181" spans="1:9" x14ac:dyDescent="0.35">
      <c r="A181" s="188"/>
      <c r="B181" s="36"/>
      <c r="C181" s="49"/>
      <c r="D181" s="95" t="s">
        <v>22</v>
      </c>
      <c r="E181" s="346" t="s">
        <v>441</v>
      </c>
      <c r="F181" s="382"/>
      <c r="G181" s="90">
        <v>1394.3877057599998</v>
      </c>
      <c r="H181" s="56">
        <f>G181*$I$15</f>
        <v>1468.2902541652797</v>
      </c>
      <c r="I181" s="65"/>
    </row>
    <row r="182" spans="1:9" x14ac:dyDescent="0.35">
      <c r="A182" s="188"/>
      <c r="B182" s="36"/>
      <c r="C182" s="49"/>
      <c r="D182" s="35"/>
      <c r="E182" s="35"/>
      <c r="F182" s="94"/>
      <c r="G182" s="295"/>
      <c r="H182" s="64"/>
      <c r="I182" s="65"/>
    </row>
    <row r="183" spans="1:9" x14ac:dyDescent="0.35">
      <c r="A183" s="188"/>
      <c r="B183" s="49"/>
      <c r="C183" s="49" t="s">
        <v>122</v>
      </c>
      <c r="D183" s="401" t="s">
        <v>123</v>
      </c>
      <c r="E183" s="402"/>
      <c r="F183" s="94"/>
      <c r="G183" s="295"/>
      <c r="H183" s="64"/>
      <c r="I183" s="65"/>
    </row>
    <row r="184" spans="1:9" ht="36.75" customHeight="1" x14ac:dyDescent="0.35">
      <c r="A184" s="188"/>
      <c r="B184" s="49"/>
      <c r="C184" s="49"/>
      <c r="D184" s="401"/>
      <c r="E184" s="402"/>
      <c r="F184" s="94"/>
      <c r="G184" s="295"/>
      <c r="H184" s="64"/>
      <c r="I184" s="65"/>
    </row>
    <row r="185" spans="1:9" x14ac:dyDescent="0.35">
      <c r="A185" s="188"/>
      <c r="B185" s="49"/>
      <c r="C185" s="49"/>
      <c r="D185" s="35"/>
      <c r="E185" s="39"/>
      <c r="F185" s="94"/>
      <c r="G185" s="295"/>
      <c r="H185" s="64"/>
      <c r="I185" s="65"/>
    </row>
    <row r="186" spans="1:9" x14ac:dyDescent="0.35">
      <c r="A186" s="188"/>
      <c r="B186" s="49"/>
      <c r="C186" s="49"/>
      <c r="D186" s="95" t="s">
        <v>20</v>
      </c>
      <c r="E186" s="346" t="s">
        <v>124</v>
      </c>
      <c r="F186" s="382"/>
      <c r="G186" s="90">
        <v>858.03113600000006</v>
      </c>
      <c r="H186" s="56">
        <f>G186*$I$15</f>
        <v>903.50678620799999</v>
      </c>
      <c r="I186" s="65"/>
    </row>
    <row r="187" spans="1:9" ht="24" thickBot="1" x14ac:dyDescent="0.4">
      <c r="A187" s="188"/>
      <c r="B187" s="49"/>
      <c r="C187" s="49"/>
      <c r="D187" s="95" t="s">
        <v>22</v>
      </c>
      <c r="E187" s="346" t="s">
        <v>125</v>
      </c>
      <c r="F187" s="382"/>
      <c r="G187" s="296">
        <v>1379.4048270400001</v>
      </c>
      <c r="H187" s="67">
        <f>G187*$I$15</f>
        <v>1452.51328287312</v>
      </c>
      <c r="I187" s="65"/>
    </row>
    <row r="188" spans="1:9" x14ac:dyDescent="0.35">
      <c r="A188" s="188"/>
      <c r="B188" s="49" t="s">
        <v>126</v>
      </c>
      <c r="C188" s="49"/>
      <c r="D188" s="49"/>
      <c r="E188" s="36"/>
      <c r="F188" s="94"/>
      <c r="G188" s="68"/>
      <c r="H188" s="69"/>
    </row>
    <row r="189" spans="1:9" x14ac:dyDescent="0.35">
      <c r="A189" s="188"/>
      <c r="B189" s="49" t="s">
        <v>9</v>
      </c>
      <c r="C189" s="384" t="s">
        <v>127</v>
      </c>
      <c r="D189" s="385"/>
      <c r="E189" s="385"/>
      <c r="F189" s="94"/>
      <c r="G189" s="69"/>
      <c r="H189" s="69"/>
    </row>
    <row r="190" spans="1:9" ht="24" thickBot="1" x14ac:dyDescent="0.4">
      <c r="A190" s="188"/>
      <c r="B190" s="49"/>
      <c r="C190" s="49"/>
      <c r="D190" s="49"/>
      <c r="E190" s="36"/>
      <c r="F190" s="94"/>
      <c r="G190" s="70"/>
      <c r="H190" s="70"/>
    </row>
    <row r="191" spans="1:9" x14ac:dyDescent="0.35">
      <c r="A191" s="188"/>
      <c r="B191" s="36"/>
      <c r="C191" s="49"/>
      <c r="D191" s="346" t="s">
        <v>128</v>
      </c>
      <c r="E191" s="382"/>
      <c r="F191" s="382"/>
      <c r="G191" s="96">
        <v>542.67202736000002</v>
      </c>
      <c r="H191" s="96">
        <f>G191*$I$15</f>
        <v>571.43364481007995</v>
      </c>
      <c r="I191" s="65"/>
    </row>
    <row r="192" spans="1:9" x14ac:dyDescent="0.35">
      <c r="A192" s="188"/>
      <c r="B192" s="49"/>
      <c r="C192" s="49"/>
      <c r="D192" s="49"/>
      <c r="E192" s="36"/>
      <c r="F192" s="94"/>
      <c r="G192" s="97"/>
      <c r="H192" s="97"/>
      <c r="I192" s="65"/>
    </row>
    <row r="193" spans="1:9" x14ac:dyDescent="0.35">
      <c r="A193" s="188"/>
      <c r="B193" s="49" t="s">
        <v>10</v>
      </c>
      <c r="C193" s="384" t="s">
        <v>129</v>
      </c>
      <c r="D193" s="385"/>
      <c r="E193" s="385"/>
      <c r="F193" s="94"/>
      <c r="G193" s="97"/>
      <c r="H193" s="97"/>
      <c r="I193" s="65"/>
    </row>
    <row r="194" spans="1:9" x14ac:dyDescent="0.35">
      <c r="A194" s="188"/>
      <c r="B194" s="49"/>
      <c r="C194" s="49"/>
      <c r="D194" s="49"/>
      <c r="E194" s="36"/>
      <c r="F194" s="94"/>
      <c r="G194" s="97"/>
      <c r="H194" s="97"/>
      <c r="I194" s="65"/>
    </row>
    <row r="195" spans="1:9" x14ac:dyDescent="0.35">
      <c r="A195" s="188"/>
      <c r="B195" s="36"/>
      <c r="C195" s="49"/>
      <c r="D195" s="346" t="s">
        <v>130</v>
      </c>
      <c r="E195" s="382"/>
      <c r="F195" s="382"/>
      <c r="G195" s="98">
        <v>542.67202736000002</v>
      </c>
      <c r="H195" s="98">
        <f>G195*$I$15</f>
        <v>571.43364481007995</v>
      </c>
      <c r="I195" s="65"/>
    </row>
    <row r="196" spans="1:9" x14ac:dyDescent="0.35">
      <c r="A196" s="188"/>
      <c r="B196" s="36"/>
      <c r="C196" s="99"/>
      <c r="D196" s="99"/>
      <c r="E196" s="36"/>
      <c r="F196" s="94"/>
      <c r="G196" s="97"/>
      <c r="H196" s="97"/>
      <c r="I196" s="65"/>
    </row>
    <row r="197" spans="1:9" x14ac:dyDescent="0.35">
      <c r="A197" s="188"/>
      <c r="B197" s="49" t="s">
        <v>11</v>
      </c>
      <c r="C197" s="384" t="s">
        <v>131</v>
      </c>
      <c r="D197" s="385"/>
      <c r="E197" s="385"/>
      <c r="F197" s="94"/>
      <c r="G197" s="97"/>
      <c r="H197" s="97"/>
      <c r="I197" s="65"/>
    </row>
    <row r="198" spans="1:9" x14ac:dyDescent="0.35">
      <c r="A198" s="188"/>
      <c r="B198" s="49"/>
      <c r="C198" s="49"/>
      <c r="D198" s="49"/>
      <c r="E198" s="36"/>
      <c r="F198" s="94"/>
      <c r="G198" s="97"/>
      <c r="H198" s="97"/>
      <c r="I198" s="65"/>
    </row>
    <row r="199" spans="1:9" ht="60.75" x14ac:dyDescent="0.35">
      <c r="A199" s="188"/>
      <c r="B199" s="36"/>
      <c r="C199" s="49"/>
      <c r="D199" s="100" t="s">
        <v>132</v>
      </c>
      <c r="E199" s="101"/>
      <c r="F199" s="101"/>
      <c r="G199" s="98">
        <v>542.67202736000002</v>
      </c>
      <c r="H199" s="98">
        <f>G199*$I$15</f>
        <v>571.43364481007995</v>
      </c>
      <c r="I199" s="65"/>
    </row>
    <row r="200" spans="1:9" x14ac:dyDescent="0.35">
      <c r="A200" s="188"/>
      <c r="B200" s="49"/>
      <c r="C200" s="49"/>
      <c r="D200" s="49"/>
      <c r="E200" s="36"/>
      <c r="F200" s="94"/>
      <c r="G200" s="97"/>
      <c r="H200" s="97"/>
    </row>
    <row r="201" spans="1:9" x14ac:dyDescent="0.35">
      <c r="A201" s="188"/>
      <c r="B201" s="49" t="s">
        <v>12</v>
      </c>
      <c r="C201" s="384" t="s">
        <v>133</v>
      </c>
      <c r="D201" s="385"/>
      <c r="E201" s="385"/>
      <c r="F201" s="94"/>
      <c r="G201" s="97"/>
      <c r="H201" s="97"/>
    </row>
    <row r="202" spans="1:9" ht="24" thickBot="1" x14ac:dyDescent="0.4">
      <c r="A202" s="188"/>
      <c r="B202" s="49"/>
      <c r="C202" s="49"/>
      <c r="D202" s="49"/>
      <c r="E202" s="31" t="s">
        <v>134</v>
      </c>
      <c r="F202" s="32"/>
      <c r="G202" s="97"/>
      <c r="H202" s="97"/>
    </row>
    <row r="203" spans="1:9" x14ac:dyDescent="0.35">
      <c r="A203" s="188"/>
      <c r="B203" s="36"/>
      <c r="C203" s="49"/>
      <c r="D203" s="49"/>
      <c r="E203" s="346" t="s">
        <v>75</v>
      </c>
      <c r="F203" s="382"/>
      <c r="G203" s="102">
        <v>1800</v>
      </c>
      <c r="H203" s="102">
        <v>1900</v>
      </c>
    </row>
    <row r="204" spans="1:9" x14ac:dyDescent="0.35">
      <c r="A204" s="188"/>
      <c r="B204" s="36"/>
      <c r="C204" s="49"/>
      <c r="D204" s="49"/>
      <c r="E204" s="346" t="s">
        <v>76</v>
      </c>
      <c r="F204" s="382"/>
      <c r="G204" s="98">
        <v>2900</v>
      </c>
      <c r="H204" s="98">
        <v>3000</v>
      </c>
    </row>
    <row r="205" spans="1:9" x14ac:dyDescent="0.35">
      <c r="A205" s="188"/>
      <c r="B205" s="36"/>
      <c r="C205" s="49"/>
      <c r="D205" s="49"/>
      <c r="E205" s="346" t="s">
        <v>77</v>
      </c>
      <c r="F205" s="382"/>
      <c r="G205" s="98">
        <v>350</v>
      </c>
      <c r="H205" s="98">
        <v>400</v>
      </c>
    </row>
    <row r="206" spans="1:9" ht="24" thickBot="1" x14ac:dyDescent="0.4">
      <c r="A206" s="188"/>
      <c r="B206" s="36"/>
      <c r="C206" s="49"/>
      <c r="D206" s="49"/>
      <c r="E206" s="346" t="s">
        <v>453</v>
      </c>
      <c r="F206" s="382"/>
      <c r="G206" s="103">
        <v>2500</v>
      </c>
      <c r="H206" s="103">
        <v>2600</v>
      </c>
    </row>
    <row r="207" spans="1:9" x14ac:dyDescent="0.35">
      <c r="A207" s="188"/>
      <c r="B207" s="49"/>
      <c r="C207" s="49"/>
      <c r="D207" s="49"/>
      <c r="E207" s="36"/>
      <c r="F207" s="32"/>
      <c r="G207" s="97"/>
      <c r="H207" s="97"/>
    </row>
    <row r="208" spans="1:9" x14ac:dyDescent="0.35">
      <c r="A208" s="188"/>
      <c r="B208" s="49"/>
      <c r="C208" s="47"/>
      <c r="D208" s="47"/>
      <c r="E208" s="47"/>
      <c r="F208" s="104"/>
      <c r="G208" s="97"/>
      <c r="H208" s="97"/>
    </row>
    <row r="209" spans="1:9" x14ac:dyDescent="0.35">
      <c r="A209" s="188"/>
      <c r="B209" s="49" t="s">
        <v>13</v>
      </c>
      <c r="C209" s="384" t="s">
        <v>135</v>
      </c>
      <c r="D209" s="385"/>
      <c r="E209" s="385"/>
      <c r="F209" s="32"/>
      <c r="G209" s="97"/>
      <c r="H209" s="97"/>
    </row>
    <row r="210" spans="1:9" x14ac:dyDescent="0.35">
      <c r="A210" s="188"/>
      <c r="B210" s="49"/>
      <c r="C210" s="49"/>
      <c r="D210" s="49"/>
      <c r="E210" s="36"/>
      <c r="F210" s="32"/>
      <c r="G210" s="97"/>
      <c r="H210" s="97"/>
    </row>
    <row r="211" spans="1:9" x14ac:dyDescent="0.35">
      <c r="A211" s="188"/>
      <c r="B211" s="36"/>
      <c r="C211" s="49"/>
      <c r="D211" s="385" t="s">
        <v>136</v>
      </c>
      <c r="E211" s="387"/>
      <c r="F211" s="32"/>
      <c r="G211" s="97"/>
      <c r="H211" s="97"/>
    </row>
    <row r="212" spans="1:9" x14ac:dyDescent="0.35">
      <c r="A212" s="188"/>
      <c r="B212" s="49"/>
      <c r="C212" s="49"/>
      <c r="D212" s="49"/>
      <c r="E212" s="36"/>
      <c r="F212" s="32"/>
      <c r="G212" s="97"/>
      <c r="H212" s="97"/>
    </row>
    <row r="213" spans="1:9" ht="81" x14ac:dyDescent="0.35">
      <c r="A213" s="188"/>
      <c r="B213" s="36"/>
      <c r="C213" s="36"/>
      <c r="D213" s="49" t="s">
        <v>137</v>
      </c>
      <c r="E213" s="49" t="s">
        <v>138</v>
      </c>
      <c r="F213" s="32"/>
      <c r="G213" s="97"/>
      <c r="H213" s="97"/>
    </row>
    <row r="214" spans="1:9" x14ac:dyDescent="0.35">
      <c r="A214" s="188"/>
      <c r="B214" s="36"/>
      <c r="C214" s="36"/>
      <c r="D214" s="49"/>
      <c r="E214" s="36"/>
      <c r="F214" s="32"/>
      <c r="G214" s="97"/>
      <c r="H214" s="97"/>
    </row>
    <row r="215" spans="1:9" ht="40.5" x14ac:dyDescent="0.35">
      <c r="A215" s="188"/>
      <c r="B215" s="36"/>
      <c r="C215" s="36"/>
      <c r="D215" s="49" t="s">
        <v>139</v>
      </c>
      <c r="E215" s="49" t="s">
        <v>140</v>
      </c>
      <c r="F215" s="105"/>
      <c r="G215" s="97"/>
      <c r="H215" s="97"/>
    </row>
    <row r="216" spans="1:9" x14ac:dyDescent="0.35">
      <c r="A216" s="188"/>
      <c r="B216" s="36"/>
      <c r="C216" s="36"/>
      <c r="D216" s="49"/>
      <c r="E216" s="346" t="s">
        <v>75</v>
      </c>
      <c r="F216" s="382"/>
      <c r="G216" s="98">
        <v>3274.9458707999997</v>
      </c>
      <c r="H216" s="98">
        <f>G216*$I$15</f>
        <v>3448.5180019523996</v>
      </c>
      <c r="I216" s="65"/>
    </row>
    <row r="217" spans="1:9" ht="24" thickBot="1" x14ac:dyDescent="0.4">
      <c r="A217" s="188"/>
      <c r="B217" s="36"/>
      <c r="C217" s="36"/>
      <c r="D217" s="49"/>
      <c r="E217" s="346" t="s">
        <v>396</v>
      </c>
      <c r="F217" s="382"/>
      <c r="G217" s="103">
        <v>4977.9090126399997</v>
      </c>
      <c r="H217" s="103">
        <f>G217*$I$15</f>
        <v>5241.7381903099194</v>
      </c>
      <c r="I217" s="65"/>
    </row>
    <row r="218" spans="1:9" x14ac:dyDescent="0.35">
      <c r="A218" s="260"/>
      <c r="B218" s="273"/>
      <c r="C218" s="274"/>
      <c r="D218" s="274"/>
      <c r="E218" s="274"/>
      <c r="F218" s="32"/>
      <c r="G218" s="106"/>
      <c r="H218" s="106"/>
    </row>
    <row r="219" spans="1:9" x14ac:dyDescent="0.35">
      <c r="A219" s="188"/>
      <c r="B219" s="49"/>
      <c r="C219" s="49"/>
      <c r="D219" s="49"/>
      <c r="E219" s="36"/>
      <c r="F219" s="32"/>
      <c r="G219" s="106"/>
      <c r="H219" s="106"/>
    </row>
    <row r="220" spans="1:9" x14ac:dyDescent="0.35">
      <c r="A220" s="188"/>
      <c r="B220" s="405" t="s">
        <v>141</v>
      </c>
      <c r="C220" s="406"/>
      <c r="D220" s="406"/>
      <c r="E220" s="406"/>
      <c r="F220" s="32"/>
      <c r="G220" s="106"/>
      <c r="H220" s="106"/>
    </row>
    <row r="221" spans="1:9" x14ac:dyDescent="0.35">
      <c r="A221" s="188"/>
      <c r="B221" s="49"/>
      <c r="C221" s="49"/>
      <c r="D221" s="49"/>
      <c r="E221" s="36"/>
      <c r="F221" s="32"/>
      <c r="G221" s="106"/>
      <c r="H221" s="106"/>
    </row>
    <row r="222" spans="1:9" ht="24" thickBot="1" x14ac:dyDescent="0.4">
      <c r="A222" s="188"/>
      <c r="B222" s="50" t="s">
        <v>3</v>
      </c>
      <c r="C222" s="384" t="s">
        <v>142</v>
      </c>
      <c r="D222" s="385"/>
      <c r="E222" s="385"/>
      <c r="F222" s="32"/>
      <c r="G222" s="106"/>
      <c r="H222" s="106"/>
    </row>
    <row r="223" spans="1:9" ht="24" thickBot="1" x14ac:dyDescent="0.4">
      <c r="A223" s="188"/>
      <c r="B223" s="49"/>
      <c r="C223" s="49"/>
      <c r="D223" s="49"/>
      <c r="E223" s="36"/>
      <c r="F223" s="32"/>
      <c r="G223" s="106"/>
      <c r="H223" s="106"/>
    </row>
    <row r="224" spans="1:9" x14ac:dyDescent="0.35">
      <c r="A224" s="188"/>
      <c r="B224" s="49"/>
      <c r="C224" s="49"/>
      <c r="D224" s="114" t="s">
        <v>672</v>
      </c>
      <c r="E224" s="346" t="s">
        <v>670</v>
      </c>
      <c r="F224" s="382"/>
      <c r="G224" s="102">
        <v>145.006583822577</v>
      </c>
      <c r="H224" s="102">
        <f>G224*$I$15</f>
        <v>152.69193276517356</v>
      </c>
      <c r="I224" s="65"/>
    </row>
    <row r="225" spans="1:9" x14ac:dyDescent="0.35">
      <c r="A225" s="188"/>
      <c r="B225" s="49"/>
      <c r="C225" s="49"/>
      <c r="D225" s="114" t="s">
        <v>673</v>
      </c>
      <c r="E225" s="346" t="s">
        <v>143</v>
      </c>
      <c r="F225" s="382"/>
      <c r="G225" s="98">
        <v>145.006583822577</v>
      </c>
      <c r="H225" s="98">
        <f t="shared" ref="H225:H262" si="4">G225*$I$15</f>
        <v>152.69193276517356</v>
      </c>
      <c r="I225" s="65"/>
    </row>
    <row r="226" spans="1:9" x14ac:dyDescent="0.35">
      <c r="A226" s="188"/>
      <c r="B226" s="49"/>
      <c r="C226" s="49"/>
      <c r="D226" s="114" t="s">
        <v>674</v>
      </c>
      <c r="E226" s="346" t="s">
        <v>144</v>
      </c>
      <c r="F226" s="382"/>
      <c r="G226" s="98">
        <v>1601.7086057079923</v>
      </c>
      <c r="H226" s="98">
        <f t="shared" si="4"/>
        <v>1686.5991618105159</v>
      </c>
      <c r="I226" s="65"/>
    </row>
    <row r="227" spans="1:9" x14ac:dyDescent="0.35">
      <c r="A227" s="188"/>
      <c r="B227" s="49"/>
      <c r="C227" s="49"/>
      <c r="D227" s="114" t="s">
        <v>675</v>
      </c>
      <c r="E227" s="346" t="s">
        <v>145</v>
      </c>
      <c r="F227" s="382"/>
      <c r="G227" s="98">
        <v>1461.4957689506089</v>
      </c>
      <c r="H227" s="98">
        <f t="shared" si="4"/>
        <v>1538.955044704991</v>
      </c>
      <c r="I227" s="65"/>
    </row>
    <row r="228" spans="1:9" x14ac:dyDescent="0.35">
      <c r="A228" s="188"/>
      <c r="B228" s="49"/>
      <c r="C228" s="49"/>
      <c r="D228" s="114" t="s">
        <v>676</v>
      </c>
      <c r="E228" s="346" t="s">
        <v>146</v>
      </c>
      <c r="F228" s="382"/>
      <c r="G228" s="98">
        <v>2795.1639693620909</v>
      </c>
      <c r="H228" s="98">
        <f t="shared" si="4"/>
        <v>2943.3076597382815</v>
      </c>
      <c r="I228" s="65"/>
    </row>
    <row r="229" spans="1:9" x14ac:dyDescent="0.35">
      <c r="A229" s="188"/>
      <c r="B229" s="49"/>
      <c r="C229" s="49"/>
      <c r="D229" s="114" t="s">
        <v>677</v>
      </c>
      <c r="E229" s="346" t="s">
        <v>147</v>
      </c>
      <c r="F229" s="382"/>
      <c r="G229" s="98">
        <v>1405.6938235760617</v>
      </c>
      <c r="H229" s="98">
        <f t="shared" si="4"/>
        <v>1480.1955962255929</v>
      </c>
      <c r="I229" s="65"/>
    </row>
    <row r="230" spans="1:9" x14ac:dyDescent="0.35">
      <c r="A230" s="188"/>
      <c r="B230" s="49"/>
      <c r="C230" s="49"/>
      <c r="D230" s="114" t="s">
        <v>678</v>
      </c>
      <c r="E230" s="346" t="s">
        <v>148</v>
      </c>
      <c r="F230" s="382"/>
      <c r="G230" s="98">
        <v>253.16443575612271</v>
      </c>
      <c r="H230" s="98">
        <f t="shared" si="4"/>
        <v>266.58215085119718</v>
      </c>
      <c r="I230" s="65"/>
    </row>
    <row r="231" spans="1:9" x14ac:dyDescent="0.35">
      <c r="A231" s="188"/>
      <c r="B231" s="49"/>
      <c r="C231" s="49"/>
      <c r="D231" s="114" t="s">
        <v>679</v>
      </c>
      <c r="E231" s="346" t="s">
        <v>149</v>
      </c>
      <c r="F231" s="382"/>
      <c r="G231" s="98">
        <v>126.58221787806136</v>
      </c>
      <c r="H231" s="98">
        <f t="shared" si="4"/>
        <v>133.29107542559859</v>
      </c>
      <c r="I231" s="65"/>
    </row>
    <row r="232" spans="1:9" x14ac:dyDescent="0.35">
      <c r="A232" s="188"/>
      <c r="B232" s="49"/>
      <c r="C232" s="49"/>
      <c r="D232" s="114" t="s">
        <v>680</v>
      </c>
      <c r="E232" s="346" t="s">
        <v>150</v>
      </c>
      <c r="F232" s="382"/>
      <c r="G232" s="98">
        <v>181.58236214206002</v>
      </c>
      <c r="H232" s="98">
        <f t="shared" si="4"/>
        <v>191.20622733558918</v>
      </c>
      <c r="I232" s="65"/>
    </row>
    <row r="233" spans="1:9" x14ac:dyDescent="0.35">
      <c r="A233" s="188"/>
      <c r="B233" s="49"/>
      <c r="C233" s="49"/>
      <c r="D233" s="114" t="s">
        <v>681</v>
      </c>
      <c r="E233" s="346" t="s">
        <v>151</v>
      </c>
      <c r="F233" s="382"/>
      <c r="G233" s="98">
        <v>768.8931458196904</v>
      </c>
      <c r="H233" s="98">
        <f t="shared" si="4"/>
        <v>809.64448254813396</v>
      </c>
      <c r="I233" s="65"/>
    </row>
    <row r="234" spans="1:9" x14ac:dyDescent="0.35">
      <c r="A234" s="188"/>
      <c r="B234" s="49"/>
      <c r="C234" s="49"/>
      <c r="D234" s="114" t="s">
        <v>682</v>
      </c>
      <c r="E234" s="346" t="s">
        <v>152</v>
      </c>
      <c r="F234" s="382"/>
      <c r="G234" s="98">
        <v>352.62189266031379</v>
      </c>
      <c r="H234" s="98">
        <f t="shared" si="4"/>
        <v>371.3108529713104</v>
      </c>
      <c r="I234" s="65"/>
    </row>
    <row r="235" spans="1:9" x14ac:dyDescent="0.35">
      <c r="A235" s="188"/>
      <c r="B235" s="49"/>
      <c r="C235" s="49"/>
      <c r="D235" s="114" t="s">
        <v>683</v>
      </c>
      <c r="E235" s="346" t="s">
        <v>392</v>
      </c>
      <c r="F235" s="382"/>
      <c r="G235" s="98">
        <v>544.55012561178978</v>
      </c>
      <c r="H235" s="98">
        <f t="shared" si="4"/>
        <v>573.41128226921455</v>
      </c>
      <c r="I235" s="65"/>
    </row>
    <row r="236" spans="1:9" x14ac:dyDescent="0.35">
      <c r="A236" s="188"/>
      <c r="B236" s="49"/>
      <c r="C236" s="49"/>
      <c r="D236" s="114" t="s">
        <v>684</v>
      </c>
      <c r="E236" s="346" t="s">
        <v>153</v>
      </c>
      <c r="F236" s="382"/>
      <c r="G236" s="98">
        <v>199.9555492922853</v>
      </c>
      <c r="H236" s="98">
        <f t="shared" si="4"/>
        <v>210.55319340477641</v>
      </c>
      <c r="I236" s="65"/>
    </row>
    <row r="237" spans="1:9" x14ac:dyDescent="0.35">
      <c r="A237" s="188"/>
      <c r="B237" s="49"/>
      <c r="C237" s="49"/>
      <c r="D237" s="114" t="s">
        <v>685</v>
      </c>
      <c r="E237" s="346" t="s">
        <v>154</v>
      </c>
      <c r="F237" s="382"/>
      <c r="G237" s="98">
        <v>181.80413691731803</v>
      </c>
      <c r="H237" s="98">
        <f t="shared" si="4"/>
        <v>191.43975617393588</v>
      </c>
      <c r="I237" s="65"/>
    </row>
    <row r="238" spans="1:9" x14ac:dyDescent="0.35">
      <c r="A238" s="188"/>
      <c r="B238" s="49"/>
      <c r="C238" s="49"/>
      <c r="D238" s="114" t="s">
        <v>686</v>
      </c>
      <c r="E238" s="346" t="s">
        <v>155</v>
      </c>
      <c r="F238" s="382"/>
      <c r="G238" s="98">
        <v>181.80413691731803</v>
      </c>
      <c r="H238" s="98">
        <f t="shared" si="4"/>
        <v>191.43975617393588</v>
      </c>
      <c r="I238" s="65"/>
    </row>
    <row r="239" spans="1:9" ht="43.5" customHeight="1" x14ac:dyDescent="0.35">
      <c r="A239" s="188"/>
      <c r="B239" s="49"/>
      <c r="C239" s="49"/>
      <c r="D239" s="114" t="s">
        <v>687</v>
      </c>
      <c r="E239" s="346" t="s">
        <v>758</v>
      </c>
      <c r="F239" s="382"/>
      <c r="G239" s="98">
        <v>108.88719999999999</v>
      </c>
      <c r="H239" s="98">
        <v>3000</v>
      </c>
      <c r="I239" s="65"/>
    </row>
    <row r="240" spans="1:9" ht="43.5" customHeight="1" x14ac:dyDescent="0.35">
      <c r="A240" s="188"/>
      <c r="B240" s="49"/>
      <c r="C240" s="49"/>
      <c r="D240" s="114" t="s">
        <v>688</v>
      </c>
      <c r="E240" s="346" t="s">
        <v>759</v>
      </c>
      <c r="F240" s="382"/>
      <c r="G240" s="98">
        <v>217.77439999999999</v>
      </c>
      <c r="H240" s="98">
        <v>6000</v>
      </c>
      <c r="I240" s="65"/>
    </row>
    <row r="241" spans="1:9" ht="43.5" customHeight="1" x14ac:dyDescent="0.35">
      <c r="A241" s="188"/>
      <c r="B241" s="49"/>
      <c r="C241" s="49"/>
      <c r="D241" s="114" t="s">
        <v>689</v>
      </c>
      <c r="E241" s="346" t="s">
        <v>760</v>
      </c>
      <c r="F241" s="382"/>
      <c r="G241" s="98">
        <v>326.66160000000002</v>
      </c>
      <c r="H241" s="98">
        <v>10000</v>
      </c>
      <c r="I241" s="65"/>
    </row>
    <row r="242" spans="1:9" x14ac:dyDescent="0.35">
      <c r="A242" s="188"/>
      <c r="B242" s="49"/>
      <c r="C242" s="49"/>
      <c r="D242" s="114" t="s">
        <v>690</v>
      </c>
      <c r="E242" s="346" t="s">
        <v>156</v>
      </c>
      <c r="F242" s="382"/>
      <c r="G242" s="98">
        <v>181.80413691731803</v>
      </c>
      <c r="H242" s="98">
        <f t="shared" si="4"/>
        <v>191.43975617393588</v>
      </c>
      <c r="I242" s="65"/>
    </row>
    <row r="243" spans="1:9" x14ac:dyDescent="0.35">
      <c r="A243" s="188"/>
      <c r="B243" s="49"/>
      <c r="C243" s="49"/>
      <c r="D243" s="114" t="s">
        <v>691</v>
      </c>
      <c r="E243" s="346" t="s">
        <v>157</v>
      </c>
      <c r="F243" s="382"/>
      <c r="G243" s="98">
        <v>181.80413691731803</v>
      </c>
      <c r="H243" s="98">
        <f t="shared" si="4"/>
        <v>191.43975617393588</v>
      </c>
      <c r="I243" s="65"/>
    </row>
    <row r="244" spans="1:9" x14ac:dyDescent="0.35">
      <c r="A244" s="188"/>
      <c r="B244" s="49"/>
      <c r="C244" s="49"/>
      <c r="D244" s="114" t="s">
        <v>692</v>
      </c>
      <c r="E244" s="346" t="s">
        <v>158</v>
      </c>
      <c r="F244" s="382"/>
      <c r="G244" s="98">
        <v>1639.0520659418298</v>
      </c>
      <c r="H244" s="98">
        <f t="shared" si="4"/>
        <v>1725.9218254367468</v>
      </c>
      <c r="I244" s="65"/>
    </row>
    <row r="245" spans="1:9" x14ac:dyDescent="0.35">
      <c r="A245" s="188"/>
      <c r="B245" s="49"/>
      <c r="C245" s="49"/>
      <c r="D245" s="114" t="s">
        <v>693</v>
      </c>
      <c r="E245" s="346" t="s">
        <v>159</v>
      </c>
      <c r="F245" s="382"/>
      <c r="G245" s="98">
        <v>560.57839345998605</v>
      </c>
      <c r="H245" s="98">
        <f t="shared" si="4"/>
        <v>590.28904831336524</v>
      </c>
      <c r="I245" s="65"/>
    </row>
    <row r="246" spans="1:9" x14ac:dyDescent="0.35">
      <c r="A246" s="188"/>
      <c r="B246" s="49"/>
      <c r="C246" s="49"/>
      <c r="D246" s="114" t="s">
        <v>694</v>
      </c>
      <c r="E246" s="346" t="s">
        <v>160</v>
      </c>
      <c r="F246" s="382"/>
      <c r="G246" s="98">
        <v>325.77008525599189</v>
      </c>
      <c r="H246" s="98">
        <f t="shared" si="4"/>
        <v>343.03589977455943</v>
      </c>
      <c r="I246" s="65"/>
    </row>
    <row r="247" spans="1:9" x14ac:dyDescent="0.35">
      <c r="A247" s="188"/>
      <c r="B247" s="49"/>
      <c r="C247" s="49"/>
      <c r="D247" s="114" t="s">
        <v>695</v>
      </c>
      <c r="E247" s="346" t="s">
        <v>161</v>
      </c>
      <c r="F247" s="382"/>
      <c r="G247" s="98">
        <v>145.006583822577</v>
      </c>
      <c r="H247" s="98">
        <f t="shared" si="4"/>
        <v>152.69193276517356</v>
      </c>
      <c r="I247" s="65"/>
    </row>
    <row r="248" spans="1:9" x14ac:dyDescent="0.35">
      <c r="A248" s="188"/>
      <c r="B248" s="49"/>
      <c r="C248" s="49"/>
      <c r="D248" s="114" t="s">
        <v>696</v>
      </c>
      <c r="E248" s="346" t="s">
        <v>162</v>
      </c>
      <c r="F248" s="382"/>
      <c r="G248" s="98">
        <v>815.36349103530199</v>
      </c>
      <c r="H248" s="98">
        <f t="shared" si="4"/>
        <v>858.57775606017299</v>
      </c>
      <c r="I248" s="65"/>
    </row>
    <row r="249" spans="1:9" x14ac:dyDescent="0.35">
      <c r="A249" s="188"/>
      <c r="B249" s="49"/>
      <c r="C249" s="49"/>
      <c r="D249" s="114" t="s">
        <v>697</v>
      </c>
      <c r="E249" s="346" t="s">
        <v>459</v>
      </c>
      <c r="F249" s="382"/>
      <c r="G249" s="98">
        <v>102.3575885806426</v>
      </c>
      <c r="H249" s="98">
        <f t="shared" si="4"/>
        <v>107.78254077541665</v>
      </c>
      <c r="I249" s="65"/>
    </row>
    <row r="250" spans="1:9" x14ac:dyDescent="0.35">
      <c r="A250" s="188"/>
      <c r="B250" s="49"/>
      <c r="C250" s="49"/>
      <c r="D250" s="114" t="s">
        <v>698</v>
      </c>
      <c r="E250" s="346" t="s">
        <v>479</v>
      </c>
      <c r="F250" s="382"/>
      <c r="G250" s="98">
        <v>506.32887151224543</v>
      </c>
      <c r="H250" s="98">
        <f t="shared" si="4"/>
        <v>533.16430170239437</v>
      </c>
      <c r="I250" s="65"/>
    </row>
    <row r="251" spans="1:9" x14ac:dyDescent="0.35">
      <c r="A251" s="188"/>
      <c r="B251" s="49"/>
      <c r="C251" s="49"/>
      <c r="D251" s="114" t="s">
        <v>699</v>
      </c>
      <c r="E251" s="346" t="s">
        <v>163</v>
      </c>
      <c r="F251" s="382"/>
      <c r="G251" s="98">
        <v>47.920411053837498</v>
      </c>
      <c r="H251" s="98">
        <f t="shared" si="4"/>
        <v>50.460192839690883</v>
      </c>
      <c r="I251" s="65"/>
    </row>
    <row r="252" spans="1:9" x14ac:dyDescent="0.35">
      <c r="A252" s="188"/>
      <c r="B252" s="49"/>
      <c r="C252" s="49"/>
      <c r="D252" s="114" t="s">
        <v>700</v>
      </c>
      <c r="E252" s="346" t="s">
        <v>164</v>
      </c>
      <c r="F252" s="382"/>
      <c r="G252" s="98"/>
      <c r="H252" s="98"/>
      <c r="I252" s="65"/>
    </row>
    <row r="253" spans="1:9" x14ac:dyDescent="0.35">
      <c r="A253" s="188"/>
      <c r="B253" s="49"/>
      <c r="C253" s="49"/>
      <c r="D253" s="114" t="s">
        <v>701</v>
      </c>
      <c r="E253" s="346" t="s">
        <v>165</v>
      </c>
      <c r="F253" s="382"/>
      <c r="G253" s="98">
        <v>28.745422793063792</v>
      </c>
      <c r="H253" s="98">
        <f t="shared" si="4"/>
        <v>30.268930201096172</v>
      </c>
      <c r="I253" s="65"/>
    </row>
    <row r="254" spans="1:9" x14ac:dyDescent="0.35">
      <c r="A254" s="188"/>
      <c r="B254" s="49"/>
      <c r="C254" s="49"/>
      <c r="D254" s="114" t="s">
        <v>702</v>
      </c>
      <c r="E254" s="346" t="s">
        <v>166</v>
      </c>
      <c r="F254" s="382"/>
      <c r="G254" s="98">
        <v>47.920411053837498</v>
      </c>
      <c r="H254" s="98">
        <f t="shared" si="4"/>
        <v>50.460192839690883</v>
      </c>
      <c r="I254" s="65"/>
    </row>
    <row r="255" spans="1:9" x14ac:dyDescent="0.35">
      <c r="A255" s="188"/>
      <c r="B255" s="49"/>
      <c r="C255" s="49"/>
      <c r="D255" s="114" t="s">
        <v>703</v>
      </c>
      <c r="E255" s="346" t="s">
        <v>167</v>
      </c>
      <c r="F255" s="382"/>
      <c r="G255" s="98">
        <v>383.36328843069998</v>
      </c>
      <c r="H255" s="98">
        <f t="shared" si="4"/>
        <v>403.68154271752707</v>
      </c>
      <c r="I255" s="65"/>
    </row>
    <row r="256" spans="1:9" x14ac:dyDescent="0.35">
      <c r="A256" s="188"/>
      <c r="B256" s="49"/>
      <c r="C256" s="49"/>
      <c r="D256" s="114" t="s">
        <v>704</v>
      </c>
      <c r="E256" s="346" t="s">
        <v>168</v>
      </c>
      <c r="F256" s="382"/>
      <c r="G256" s="98">
        <v>287.52246632302507</v>
      </c>
      <c r="H256" s="98">
        <f t="shared" si="4"/>
        <v>302.76115703814537</v>
      </c>
      <c r="I256" s="65"/>
    </row>
    <row r="257" spans="1:9" x14ac:dyDescent="0.35">
      <c r="A257" s="188"/>
      <c r="B257" s="49"/>
      <c r="C257" s="49"/>
      <c r="D257" s="114" t="s">
        <v>705</v>
      </c>
      <c r="E257" s="346" t="s">
        <v>169</v>
      </c>
      <c r="F257" s="382"/>
      <c r="G257" s="98"/>
      <c r="H257" s="98"/>
      <c r="I257" s="65"/>
    </row>
    <row r="258" spans="1:9" x14ac:dyDescent="0.35">
      <c r="A258" s="188"/>
      <c r="B258" s="49"/>
      <c r="C258" s="49"/>
      <c r="D258" s="114" t="s">
        <v>706</v>
      </c>
      <c r="E258" s="346" t="s">
        <v>170</v>
      </c>
      <c r="F258" s="382"/>
      <c r="G258" s="98">
        <v>180.83173982580195</v>
      </c>
      <c r="H258" s="98">
        <f t="shared" si="4"/>
        <v>190.41582203656944</v>
      </c>
      <c r="I258" s="65"/>
    </row>
    <row r="259" spans="1:9" x14ac:dyDescent="0.35">
      <c r="A259" s="188"/>
      <c r="B259" s="49"/>
      <c r="C259" s="49"/>
      <c r="D259" s="114" t="s">
        <v>707</v>
      </c>
      <c r="E259" s="346" t="s">
        <v>171</v>
      </c>
      <c r="F259" s="382"/>
      <c r="G259" s="98">
        <v>271.24760973870292</v>
      </c>
      <c r="H259" s="98">
        <f t="shared" si="4"/>
        <v>285.62373305485414</v>
      </c>
      <c r="I259" s="65"/>
    </row>
    <row r="260" spans="1:9" x14ac:dyDescent="0.35">
      <c r="A260" s="188"/>
      <c r="B260" s="49"/>
      <c r="C260" s="49"/>
      <c r="D260" s="114" t="s">
        <v>708</v>
      </c>
      <c r="E260" s="346" t="s">
        <v>172</v>
      </c>
      <c r="F260" s="382"/>
      <c r="G260" s="98">
        <v>452.07934956450475</v>
      </c>
      <c r="H260" s="98">
        <f t="shared" si="4"/>
        <v>476.03955509142349</v>
      </c>
      <c r="I260" s="65"/>
    </row>
    <row r="261" spans="1:9" x14ac:dyDescent="0.35">
      <c r="A261" s="188"/>
      <c r="B261" s="49"/>
      <c r="C261" s="49"/>
      <c r="D261" s="114" t="s">
        <v>709</v>
      </c>
      <c r="E261" s="346" t="s">
        <v>173</v>
      </c>
      <c r="F261" s="382"/>
      <c r="G261" s="98">
        <v>723.32695930320779</v>
      </c>
      <c r="H261" s="98">
        <f t="shared" si="4"/>
        <v>761.66328814627775</v>
      </c>
      <c r="I261" s="65"/>
    </row>
    <row r="262" spans="1:9" x14ac:dyDescent="0.35">
      <c r="A262" s="188"/>
      <c r="B262" s="49"/>
      <c r="C262" s="49"/>
      <c r="D262" s="114" t="s">
        <v>710</v>
      </c>
      <c r="E262" s="346" t="s">
        <v>174</v>
      </c>
      <c r="F262" s="382"/>
      <c r="G262" s="98">
        <v>1084.9904389548117</v>
      </c>
      <c r="H262" s="98">
        <f t="shared" si="4"/>
        <v>1142.4949322194166</v>
      </c>
      <c r="I262" s="65"/>
    </row>
    <row r="263" spans="1:9" x14ac:dyDescent="0.35">
      <c r="A263" s="188"/>
      <c r="B263" s="49"/>
      <c r="C263" s="49"/>
      <c r="D263" s="114" t="s">
        <v>711</v>
      </c>
      <c r="E263" s="346" t="s">
        <v>175</v>
      </c>
      <c r="F263" s="382"/>
      <c r="G263" s="107" t="s">
        <v>522</v>
      </c>
      <c r="H263" s="107" t="s">
        <v>607</v>
      </c>
    </row>
    <row r="264" spans="1:9" x14ac:dyDescent="0.35">
      <c r="A264" s="188"/>
      <c r="B264" s="49"/>
      <c r="C264" s="49"/>
      <c r="D264" s="114" t="s">
        <v>712</v>
      </c>
      <c r="E264" s="346" t="s">
        <v>176</v>
      </c>
      <c r="F264" s="382"/>
      <c r="G264" s="107" t="s">
        <v>523</v>
      </c>
      <c r="H264" s="98" t="s">
        <v>608</v>
      </c>
    </row>
    <row r="265" spans="1:9" x14ac:dyDescent="0.35">
      <c r="A265" s="188"/>
      <c r="B265" s="49"/>
      <c r="C265" s="49"/>
      <c r="D265" s="114" t="s">
        <v>713</v>
      </c>
      <c r="E265" s="346" t="s">
        <v>177</v>
      </c>
      <c r="F265" s="382"/>
      <c r="G265" s="107" t="s">
        <v>524</v>
      </c>
      <c r="H265" s="98" t="s">
        <v>609</v>
      </c>
    </row>
    <row r="266" spans="1:9" x14ac:dyDescent="0.35">
      <c r="A266" s="188"/>
      <c r="B266" s="49"/>
      <c r="C266" s="49"/>
      <c r="D266" s="114" t="s">
        <v>714</v>
      </c>
      <c r="E266" s="346" t="s">
        <v>178</v>
      </c>
      <c r="F266" s="382"/>
      <c r="G266" s="107" t="s">
        <v>525</v>
      </c>
      <c r="H266" s="98" t="s">
        <v>610</v>
      </c>
    </row>
    <row r="267" spans="1:9" x14ac:dyDescent="0.35">
      <c r="A267" s="188"/>
      <c r="B267" s="49"/>
      <c r="C267" s="49"/>
      <c r="D267" s="114" t="s">
        <v>715</v>
      </c>
      <c r="E267" s="346" t="s">
        <v>179</v>
      </c>
      <c r="F267" s="382"/>
      <c r="G267" s="107" t="s">
        <v>526</v>
      </c>
      <c r="H267" s="98" t="s">
        <v>611</v>
      </c>
    </row>
    <row r="268" spans="1:9" x14ac:dyDescent="0.35">
      <c r="A268" s="188"/>
      <c r="B268" s="49"/>
      <c r="C268" s="49"/>
      <c r="D268" s="114" t="s">
        <v>716</v>
      </c>
      <c r="E268" s="346" t="s">
        <v>180</v>
      </c>
      <c r="F268" s="382"/>
      <c r="G268" s="107" t="s">
        <v>527</v>
      </c>
      <c r="H268" s="98" t="s">
        <v>612</v>
      </c>
    </row>
    <row r="269" spans="1:9" x14ac:dyDescent="0.35">
      <c r="A269" s="188"/>
      <c r="B269" s="49"/>
      <c r="C269" s="49"/>
      <c r="D269" s="114" t="s">
        <v>717</v>
      </c>
      <c r="E269" s="346" t="s">
        <v>181</v>
      </c>
      <c r="F269" s="382"/>
      <c r="G269" s="98">
        <v>170.59598096773746</v>
      </c>
      <c r="H269" s="98">
        <f t="shared" ref="H269:H284" si="5">G269*$I$15</f>
        <v>179.63756795902754</v>
      </c>
      <c r="I269" s="65"/>
    </row>
    <row r="270" spans="1:9" x14ac:dyDescent="0.35">
      <c r="A270" s="188"/>
      <c r="B270" s="49"/>
      <c r="C270" s="49"/>
      <c r="D270" s="114" t="s">
        <v>718</v>
      </c>
      <c r="E270" s="346" t="s">
        <v>182</v>
      </c>
      <c r="F270" s="382"/>
      <c r="G270" s="98">
        <v>255.89397145160652</v>
      </c>
      <c r="H270" s="98">
        <f t="shared" si="5"/>
        <v>269.45635193854167</v>
      </c>
      <c r="I270" s="65"/>
    </row>
    <row r="271" spans="1:9" x14ac:dyDescent="0.35">
      <c r="A271" s="188"/>
      <c r="B271" s="49"/>
      <c r="C271" s="49"/>
      <c r="D271" s="114" t="s">
        <v>719</v>
      </c>
      <c r="E271" s="346" t="s">
        <v>183</v>
      </c>
      <c r="F271" s="382"/>
      <c r="G271" s="98">
        <v>341.19196193547538</v>
      </c>
      <c r="H271" s="98">
        <f t="shared" si="5"/>
        <v>359.27513591805553</v>
      </c>
      <c r="I271" s="65"/>
    </row>
    <row r="272" spans="1:9" x14ac:dyDescent="0.35">
      <c r="A272" s="188"/>
      <c r="B272" s="49"/>
      <c r="C272" s="49"/>
      <c r="D272" s="114" t="s">
        <v>720</v>
      </c>
      <c r="E272" s="346" t="s">
        <v>184</v>
      </c>
      <c r="F272" s="382"/>
      <c r="G272" s="98">
        <v>511.78794290321304</v>
      </c>
      <c r="H272" s="98">
        <f t="shared" si="5"/>
        <v>538.91270387708335</v>
      </c>
      <c r="I272" s="65"/>
    </row>
    <row r="273" spans="1:9" x14ac:dyDescent="0.35">
      <c r="A273" s="188"/>
      <c r="B273" s="49"/>
      <c r="C273" s="49"/>
      <c r="D273" s="114" t="s">
        <v>721</v>
      </c>
      <c r="E273" s="346" t="s">
        <v>185</v>
      </c>
      <c r="F273" s="382"/>
      <c r="G273" s="98">
        <v>682.38392387095075</v>
      </c>
      <c r="H273" s="98">
        <f t="shared" si="5"/>
        <v>718.55027183611105</v>
      </c>
      <c r="I273" s="65"/>
    </row>
    <row r="274" spans="1:9" x14ac:dyDescent="0.35">
      <c r="A274" s="188"/>
      <c r="B274" s="49"/>
      <c r="C274" s="49"/>
      <c r="D274" s="114" t="s">
        <v>722</v>
      </c>
      <c r="E274" s="346" t="s">
        <v>186</v>
      </c>
      <c r="F274" s="382"/>
      <c r="G274" s="98">
        <v>852.9799048386883</v>
      </c>
      <c r="H274" s="98">
        <f t="shared" si="5"/>
        <v>898.18783979513876</v>
      </c>
      <c r="I274" s="65"/>
    </row>
    <row r="275" spans="1:9" x14ac:dyDescent="0.35">
      <c r="A275" s="188"/>
      <c r="B275" s="49"/>
      <c r="C275" s="49"/>
      <c r="D275" s="114" t="s">
        <v>723</v>
      </c>
      <c r="E275" s="346" t="s">
        <v>187</v>
      </c>
      <c r="F275" s="382"/>
      <c r="G275" s="98">
        <v>1023.5758858064261</v>
      </c>
      <c r="H275" s="98">
        <f t="shared" si="5"/>
        <v>1077.8254077541667</v>
      </c>
      <c r="I275" s="65"/>
    </row>
    <row r="276" spans="1:9" x14ac:dyDescent="0.35">
      <c r="A276" s="188"/>
      <c r="B276" s="49"/>
      <c r="C276" s="49"/>
      <c r="D276" s="114" t="s">
        <v>724</v>
      </c>
      <c r="E276" s="346" t="s">
        <v>188</v>
      </c>
      <c r="F276" s="382"/>
      <c r="G276" s="98">
        <v>1194.1718667741636</v>
      </c>
      <c r="H276" s="98">
        <f t="shared" si="5"/>
        <v>1257.4629757131943</v>
      </c>
      <c r="I276" s="65"/>
    </row>
    <row r="277" spans="1:9" x14ac:dyDescent="0.35">
      <c r="A277" s="188"/>
      <c r="B277" s="49"/>
      <c r="C277" s="49"/>
      <c r="D277" s="114" t="s">
        <v>725</v>
      </c>
      <c r="E277" s="346" t="s">
        <v>189</v>
      </c>
      <c r="F277" s="382"/>
      <c r="G277" s="98">
        <v>1364.7678477419015</v>
      </c>
      <c r="H277" s="98">
        <f t="shared" si="5"/>
        <v>1437.1005436722221</v>
      </c>
      <c r="I277" s="65"/>
    </row>
    <row r="278" spans="1:9" x14ac:dyDescent="0.35">
      <c r="A278" s="188"/>
      <c r="B278" s="49"/>
      <c r="C278" s="49"/>
      <c r="D278" s="114" t="s">
        <v>726</v>
      </c>
      <c r="E278" s="346" t="s">
        <v>190</v>
      </c>
      <c r="F278" s="382"/>
      <c r="G278" s="98">
        <v>1535.3638287096389</v>
      </c>
      <c r="H278" s="98">
        <f t="shared" si="5"/>
        <v>1616.7381116312497</v>
      </c>
      <c r="I278" s="65"/>
    </row>
    <row r="279" spans="1:9" x14ac:dyDescent="0.35">
      <c r="A279" s="188"/>
      <c r="B279" s="49"/>
      <c r="C279" s="49"/>
      <c r="D279" s="114" t="s">
        <v>727</v>
      </c>
      <c r="E279" s="346" t="s">
        <v>191</v>
      </c>
      <c r="F279" s="382"/>
      <c r="G279" s="98">
        <v>2558.9397145160647</v>
      </c>
      <c r="H279" s="98">
        <f t="shared" si="5"/>
        <v>2694.5635193854159</v>
      </c>
      <c r="I279" s="65"/>
    </row>
    <row r="280" spans="1:9" x14ac:dyDescent="0.35">
      <c r="A280" s="188"/>
      <c r="B280" s="49"/>
      <c r="C280" s="49"/>
      <c r="D280" s="114" t="s">
        <v>728</v>
      </c>
      <c r="E280" s="346" t="s">
        <v>192</v>
      </c>
      <c r="F280" s="382"/>
      <c r="G280" s="98">
        <v>4264.8995241934417</v>
      </c>
      <c r="H280" s="98">
        <f t="shared" si="5"/>
        <v>4490.9391989756941</v>
      </c>
      <c r="I280" s="65"/>
    </row>
    <row r="281" spans="1:9" x14ac:dyDescent="0.35">
      <c r="A281" s="188"/>
      <c r="B281" s="49"/>
      <c r="C281" s="49"/>
      <c r="D281" s="114" t="s">
        <v>729</v>
      </c>
      <c r="E281" s="346" t="s">
        <v>193</v>
      </c>
      <c r="F281" s="382"/>
      <c r="G281" s="98">
        <v>5459.071390967606</v>
      </c>
      <c r="H281" s="98">
        <f t="shared" si="5"/>
        <v>5748.4021746888884</v>
      </c>
      <c r="I281" s="65"/>
    </row>
    <row r="282" spans="1:9" x14ac:dyDescent="0.35">
      <c r="A282" s="188"/>
      <c r="B282" s="49"/>
      <c r="C282" s="49"/>
      <c r="D282" s="114" t="s">
        <v>730</v>
      </c>
      <c r="E282" s="346" t="s">
        <v>194</v>
      </c>
      <c r="F282" s="382"/>
      <c r="G282" s="98">
        <v>7676.8191435481958</v>
      </c>
      <c r="H282" s="98">
        <f t="shared" si="5"/>
        <v>8083.6905581562496</v>
      </c>
      <c r="I282" s="65"/>
    </row>
    <row r="283" spans="1:9" x14ac:dyDescent="0.35">
      <c r="A283" s="188"/>
      <c r="B283" s="49"/>
      <c r="C283" s="49"/>
      <c r="D283" s="114" t="s">
        <v>731</v>
      </c>
      <c r="E283" s="346" t="s">
        <v>195</v>
      </c>
      <c r="F283" s="382"/>
      <c r="G283" s="98">
        <v>852.9799048386883</v>
      </c>
      <c r="H283" s="98">
        <f t="shared" si="5"/>
        <v>898.18783979513876</v>
      </c>
      <c r="I283" s="65"/>
    </row>
    <row r="284" spans="1:9" x14ac:dyDescent="0.35">
      <c r="A284" s="188"/>
      <c r="B284" s="49"/>
      <c r="C284" s="49"/>
      <c r="D284" s="114" t="s">
        <v>732</v>
      </c>
      <c r="E284" s="346" t="s">
        <v>196</v>
      </c>
      <c r="F284" s="382"/>
      <c r="G284" s="98">
        <v>1364.7678477419015</v>
      </c>
      <c r="H284" s="98">
        <f t="shared" si="5"/>
        <v>1437.1005436722221</v>
      </c>
      <c r="I284" s="65"/>
    </row>
    <row r="285" spans="1:9" x14ac:dyDescent="0.35">
      <c r="A285" s="188"/>
      <c r="B285" s="49"/>
      <c r="C285" s="49"/>
      <c r="D285" s="114" t="s">
        <v>733</v>
      </c>
      <c r="E285" s="346" t="s">
        <v>671</v>
      </c>
      <c r="F285" s="382"/>
      <c r="G285" s="98">
        <v>0</v>
      </c>
      <c r="H285" s="98">
        <v>74.818100000000001</v>
      </c>
      <c r="I285" s="65"/>
    </row>
    <row r="286" spans="1:9" x14ac:dyDescent="0.35">
      <c r="A286" s="188"/>
      <c r="B286" s="49"/>
      <c r="C286" s="49"/>
      <c r="D286" s="114" t="s">
        <v>748</v>
      </c>
      <c r="E286" s="345" t="s">
        <v>749</v>
      </c>
      <c r="F286" s="346"/>
      <c r="G286" s="98">
        <v>0</v>
      </c>
      <c r="H286" s="98">
        <v>900</v>
      </c>
      <c r="I286" s="65"/>
    </row>
    <row r="287" spans="1:9" x14ac:dyDescent="0.35">
      <c r="A287" s="188"/>
      <c r="B287" s="49"/>
      <c r="C287" s="49"/>
      <c r="D287" s="114" t="s">
        <v>750</v>
      </c>
      <c r="E287" s="345" t="s">
        <v>752</v>
      </c>
      <c r="F287" s="346"/>
      <c r="G287" s="98">
        <v>0</v>
      </c>
      <c r="H287" s="98">
        <v>1000</v>
      </c>
      <c r="I287" s="65"/>
    </row>
    <row r="288" spans="1:9" x14ac:dyDescent="0.35">
      <c r="A288" s="188"/>
      <c r="B288" s="49"/>
      <c r="C288" s="49"/>
      <c r="D288" s="114" t="s">
        <v>751</v>
      </c>
      <c r="E288" s="345" t="s">
        <v>753</v>
      </c>
      <c r="F288" s="346"/>
      <c r="G288" s="98">
        <v>0</v>
      </c>
      <c r="H288" s="98">
        <v>150</v>
      </c>
      <c r="I288" s="65"/>
    </row>
    <row r="289" spans="1:9" x14ac:dyDescent="0.35">
      <c r="A289" s="188"/>
      <c r="B289" s="49"/>
      <c r="C289" s="49"/>
      <c r="D289" s="114" t="s">
        <v>754</v>
      </c>
      <c r="E289" s="345" t="s">
        <v>755</v>
      </c>
      <c r="F289" s="346"/>
      <c r="G289" s="98">
        <v>0</v>
      </c>
      <c r="H289" s="98">
        <v>1500</v>
      </c>
      <c r="I289" s="65"/>
    </row>
    <row r="290" spans="1:9" ht="24" thickBot="1" x14ac:dyDescent="0.4">
      <c r="A290" s="188"/>
      <c r="B290" s="49"/>
      <c r="C290" s="49"/>
      <c r="D290" s="114" t="s">
        <v>757</v>
      </c>
      <c r="E290" s="345" t="s">
        <v>756</v>
      </c>
      <c r="F290" s="346"/>
      <c r="G290" s="103">
        <v>0</v>
      </c>
      <c r="H290" s="103">
        <v>1800</v>
      </c>
      <c r="I290" s="65"/>
    </row>
    <row r="291" spans="1:9" x14ac:dyDescent="0.35">
      <c r="A291" s="188"/>
      <c r="B291" s="49"/>
      <c r="C291" s="49"/>
      <c r="D291" s="49"/>
      <c r="E291" s="36"/>
      <c r="F291" s="32"/>
      <c r="G291" s="92"/>
      <c r="H291" s="92"/>
    </row>
    <row r="292" spans="1:9" ht="24" thickBot="1" x14ac:dyDescent="0.4">
      <c r="A292" s="188"/>
      <c r="B292" s="49" t="s">
        <v>4</v>
      </c>
      <c r="C292" s="384" t="s">
        <v>197</v>
      </c>
      <c r="D292" s="385"/>
      <c r="E292" s="385"/>
      <c r="F292" s="32"/>
      <c r="G292" s="92"/>
      <c r="H292" s="92"/>
    </row>
    <row r="293" spans="1:9" x14ac:dyDescent="0.35">
      <c r="A293" s="188"/>
      <c r="B293" s="36"/>
      <c r="C293" s="49"/>
      <c r="D293" s="346" t="s">
        <v>198</v>
      </c>
      <c r="E293" s="382"/>
      <c r="F293" s="382"/>
      <c r="G293" s="102">
        <v>233.71649392580056</v>
      </c>
      <c r="H293" s="102">
        <f>G293*$I$15</f>
        <v>246.10346810386798</v>
      </c>
      <c r="I293" s="65"/>
    </row>
    <row r="294" spans="1:9" x14ac:dyDescent="0.35">
      <c r="A294" s="188"/>
      <c r="B294" s="49" t="s">
        <v>5</v>
      </c>
      <c r="C294" s="384" t="s">
        <v>199</v>
      </c>
      <c r="D294" s="385"/>
      <c r="E294" s="385"/>
      <c r="F294" s="32"/>
      <c r="G294" s="97"/>
      <c r="H294" s="97"/>
      <c r="I294" s="65"/>
    </row>
    <row r="295" spans="1:9" x14ac:dyDescent="0.35">
      <c r="A295" s="188"/>
      <c r="B295" s="49"/>
      <c r="C295" s="50"/>
      <c r="D295" s="346" t="s">
        <v>200</v>
      </c>
      <c r="E295" s="382"/>
      <c r="F295" s="382"/>
      <c r="G295" s="98" t="s">
        <v>452</v>
      </c>
      <c r="H295" s="98" t="s">
        <v>452</v>
      </c>
      <c r="I295" s="65"/>
    </row>
    <row r="296" spans="1:9" x14ac:dyDescent="0.35">
      <c r="A296" s="188"/>
      <c r="B296" s="49" t="s">
        <v>6</v>
      </c>
      <c r="C296" s="384" t="s">
        <v>301</v>
      </c>
      <c r="D296" s="385"/>
      <c r="E296" s="385"/>
      <c r="F296" s="32"/>
      <c r="G296" s="97"/>
      <c r="H296" s="97"/>
      <c r="I296" s="65"/>
    </row>
    <row r="297" spans="1:9" x14ac:dyDescent="0.35">
      <c r="A297" s="188"/>
      <c r="B297" s="49"/>
      <c r="C297" s="47" t="s">
        <v>455</v>
      </c>
      <c r="D297" s="403" t="s">
        <v>302</v>
      </c>
      <c r="E297" s="404"/>
      <c r="F297" s="404"/>
      <c r="G297" s="108">
        <v>3288.2049766682253</v>
      </c>
      <c r="H297" s="108">
        <f>G297*$I$15</f>
        <v>3462.4798404316412</v>
      </c>
      <c r="I297" s="65"/>
    </row>
    <row r="298" spans="1:9" x14ac:dyDescent="0.35">
      <c r="A298" s="188"/>
      <c r="B298" s="49" t="s">
        <v>7</v>
      </c>
      <c r="C298" s="396" t="s">
        <v>478</v>
      </c>
      <c r="D298" s="396"/>
      <c r="E298" s="396"/>
      <c r="F298" s="109"/>
      <c r="G298" s="112"/>
      <c r="H298" s="112"/>
      <c r="I298" s="65"/>
    </row>
    <row r="299" spans="1:9" ht="24" thickBot="1" x14ac:dyDescent="0.4">
      <c r="A299" s="188"/>
      <c r="B299" s="49"/>
      <c r="C299" s="47" t="s">
        <v>85</v>
      </c>
      <c r="D299" s="403" t="s">
        <v>480</v>
      </c>
      <c r="E299" s="404"/>
      <c r="F299" s="404"/>
      <c r="G299" s="103">
        <v>272.21800000000002</v>
      </c>
      <c r="H299" s="103">
        <f>G299*$I$15</f>
        <v>286.645554</v>
      </c>
      <c r="I299" s="65"/>
    </row>
    <row r="300" spans="1:9" x14ac:dyDescent="0.35">
      <c r="A300" s="188"/>
      <c r="B300" s="47"/>
      <c r="C300" s="47"/>
      <c r="D300" s="47"/>
      <c r="E300" s="47"/>
      <c r="F300" s="32"/>
      <c r="G300" s="68"/>
      <c r="H300" s="106"/>
    </row>
    <row r="301" spans="1:9" x14ac:dyDescent="0.35">
      <c r="A301" s="188"/>
      <c r="B301" s="49"/>
      <c r="C301" s="49"/>
      <c r="D301" s="49"/>
      <c r="E301" s="36"/>
      <c r="F301" s="32"/>
      <c r="G301" s="68"/>
      <c r="H301" s="68"/>
    </row>
    <row r="302" spans="1:9" x14ac:dyDescent="0.35">
      <c r="A302" s="260" t="s">
        <v>201</v>
      </c>
      <c r="B302" s="405" t="s">
        <v>202</v>
      </c>
      <c r="C302" s="406"/>
      <c r="D302" s="406"/>
      <c r="E302" s="406"/>
      <c r="F302" s="32"/>
      <c r="G302" s="68"/>
      <c r="H302" s="68"/>
    </row>
    <row r="303" spans="1:9" x14ac:dyDescent="0.35">
      <c r="A303" s="188"/>
      <c r="B303" s="49"/>
      <c r="C303" s="49"/>
      <c r="D303" s="49"/>
      <c r="E303" s="36"/>
      <c r="F303" s="32"/>
      <c r="G303" s="68"/>
      <c r="H303" s="68"/>
    </row>
    <row r="304" spans="1:9" x14ac:dyDescent="0.35">
      <c r="A304" s="188"/>
      <c r="B304" s="49" t="s">
        <v>3</v>
      </c>
      <c r="C304" s="384" t="s">
        <v>203</v>
      </c>
      <c r="D304" s="385"/>
      <c r="E304" s="385"/>
      <c r="F304" s="32"/>
      <c r="G304" s="68"/>
      <c r="H304" s="68"/>
    </row>
    <row r="305" spans="1:9" x14ac:dyDescent="0.35">
      <c r="A305" s="188"/>
      <c r="B305" s="49"/>
      <c r="C305" s="49"/>
      <c r="D305" s="49"/>
      <c r="E305" s="36"/>
      <c r="F305" s="32"/>
      <c r="G305" s="68"/>
      <c r="H305" s="68"/>
    </row>
    <row r="306" spans="1:9" x14ac:dyDescent="0.35">
      <c r="A306" s="188"/>
      <c r="B306" s="36"/>
      <c r="C306" s="49" t="s">
        <v>18</v>
      </c>
      <c r="D306" s="384" t="s">
        <v>109</v>
      </c>
      <c r="E306" s="385"/>
      <c r="F306" s="32"/>
      <c r="G306" s="68"/>
      <c r="H306" s="68"/>
    </row>
    <row r="307" spans="1:9" ht="24" thickBot="1" x14ac:dyDescent="0.4">
      <c r="A307" s="188"/>
      <c r="B307" s="36"/>
      <c r="C307" s="49"/>
      <c r="D307" s="385" t="s">
        <v>498</v>
      </c>
      <c r="E307" s="385"/>
      <c r="F307" s="32"/>
      <c r="G307" s="110"/>
      <c r="H307" s="110"/>
    </row>
    <row r="308" spans="1:9" x14ac:dyDescent="0.35">
      <c r="A308" s="188"/>
      <c r="B308" s="36"/>
      <c r="C308" s="49"/>
      <c r="D308" s="95" t="s">
        <v>137</v>
      </c>
      <c r="E308" s="346" t="s">
        <v>75</v>
      </c>
      <c r="F308" s="382"/>
      <c r="G308" s="111">
        <v>232.45177484885181</v>
      </c>
      <c r="H308" s="111">
        <f>G308*$I$15</f>
        <v>244.77171891584095</v>
      </c>
      <c r="I308" s="65"/>
    </row>
    <row r="309" spans="1:9" x14ac:dyDescent="0.35">
      <c r="A309" s="188"/>
      <c r="B309" s="49"/>
      <c r="C309" s="49"/>
      <c r="D309" s="95" t="s">
        <v>139</v>
      </c>
      <c r="E309" s="346" t="s">
        <v>204</v>
      </c>
      <c r="F309" s="382"/>
      <c r="G309" s="111">
        <v>599.72696440071013</v>
      </c>
      <c r="H309" s="111">
        <f>G309*$I$15</f>
        <v>631.51249351394767</v>
      </c>
      <c r="I309" s="65"/>
    </row>
    <row r="310" spans="1:9" x14ac:dyDescent="0.35">
      <c r="A310" s="188"/>
      <c r="B310" s="49"/>
      <c r="C310" s="49"/>
      <c r="D310" s="95" t="s">
        <v>24</v>
      </c>
      <c r="E310" s="346" t="s">
        <v>27</v>
      </c>
      <c r="F310" s="382"/>
      <c r="G310" s="111">
        <v>0</v>
      </c>
      <c r="H310" s="333">
        <v>119.94</v>
      </c>
      <c r="I310" s="65"/>
    </row>
    <row r="311" spans="1:9" x14ac:dyDescent="0.35">
      <c r="A311" s="188"/>
      <c r="B311" s="49"/>
      <c r="C311" s="49"/>
      <c r="D311" s="49"/>
      <c r="E311" s="36"/>
      <c r="F311" s="32"/>
      <c r="G311" s="113"/>
      <c r="H311" s="113"/>
      <c r="I311" s="65"/>
    </row>
    <row r="312" spans="1:9" x14ac:dyDescent="0.35">
      <c r="A312" s="188"/>
      <c r="B312" s="49"/>
      <c r="C312" s="49" t="s">
        <v>32</v>
      </c>
      <c r="D312" s="384" t="s">
        <v>205</v>
      </c>
      <c r="E312" s="385"/>
      <c r="F312" s="32"/>
      <c r="G312" s="113"/>
      <c r="H312" s="113"/>
      <c r="I312" s="65"/>
    </row>
    <row r="313" spans="1:9" x14ac:dyDescent="0.35">
      <c r="A313" s="188"/>
      <c r="B313" s="49"/>
      <c r="C313" s="49"/>
      <c r="D313" s="95" t="s">
        <v>137</v>
      </c>
      <c r="E313" s="346" t="s">
        <v>206</v>
      </c>
      <c r="F313" s="382"/>
      <c r="G313" s="112">
        <v>730.42913935296986</v>
      </c>
      <c r="H313" s="112">
        <f>G313*$I$15</f>
        <v>769.14188373867717</v>
      </c>
      <c r="I313" s="65"/>
    </row>
    <row r="314" spans="1:9" x14ac:dyDescent="0.35">
      <c r="A314" s="188"/>
      <c r="B314" s="49"/>
      <c r="C314" s="49"/>
      <c r="D314" s="95" t="s">
        <v>139</v>
      </c>
      <c r="E314" s="346" t="s">
        <v>207</v>
      </c>
      <c r="F314" s="382"/>
      <c r="G314" s="112">
        <v>391.30998272008003</v>
      </c>
      <c r="H314" s="112">
        <f>G314*$I$15</f>
        <v>412.04941180424424</v>
      </c>
      <c r="I314" s="65"/>
    </row>
    <row r="315" spans="1:9" x14ac:dyDescent="0.35">
      <c r="A315" s="188"/>
      <c r="B315" s="49"/>
      <c r="C315" s="49"/>
      <c r="D315" s="49"/>
      <c r="E315" s="36"/>
      <c r="F315" s="32"/>
      <c r="G315" s="113"/>
      <c r="H315" s="113"/>
      <c r="I315" s="65"/>
    </row>
    <row r="316" spans="1:9" x14ac:dyDescent="0.35">
      <c r="A316" s="188"/>
      <c r="B316" s="49"/>
      <c r="C316" s="49" t="s">
        <v>106</v>
      </c>
      <c r="D316" s="384" t="s">
        <v>208</v>
      </c>
      <c r="E316" s="385"/>
      <c r="F316" s="32"/>
      <c r="G316" s="113"/>
      <c r="H316" s="113"/>
      <c r="I316" s="65"/>
    </row>
    <row r="317" spans="1:9" x14ac:dyDescent="0.35">
      <c r="A317" s="188"/>
      <c r="B317" s="49"/>
      <c r="C317" s="49"/>
      <c r="D317" s="95" t="s">
        <v>137</v>
      </c>
      <c r="E317" s="346" t="s">
        <v>209</v>
      </c>
      <c r="F317" s="382"/>
      <c r="G317" s="112">
        <v>217.36942265179056</v>
      </c>
      <c r="H317" s="112">
        <f>G317*$I$15</f>
        <v>228.89000205233543</v>
      </c>
      <c r="I317" s="65"/>
    </row>
    <row r="318" spans="1:9" x14ac:dyDescent="0.35">
      <c r="A318" s="188"/>
      <c r="B318" s="49"/>
      <c r="C318" s="49"/>
      <c r="D318" s="114"/>
      <c r="E318" s="35"/>
      <c r="F318" s="60"/>
      <c r="G318" s="113"/>
      <c r="H318" s="113"/>
      <c r="I318" s="65"/>
    </row>
    <row r="319" spans="1:9" x14ac:dyDescent="0.35">
      <c r="A319" s="188"/>
      <c r="B319" s="49"/>
      <c r="C319" s="49"/>
      <c r="D319" s="95" t="s">
        <v>139</v>
      </c>
      <c r="E319" s="346" t="s">
        <v>499</v>
      </c>
      <c r="F319" s="382"/>
      <c r="G319" s="112">
        <v>205.36268967525777</v>
      </c>
      <c r="H319" s="112">
        <f>G319*$I$15</f>
        <v>216.24691222804643</v>
      </c>
      <c r="I319" s="65"/>
    </row>
    <row r="320" spans="1:9" x14ac:dyDescent="0.35">
      <c r="A320" s="188"/>
      <c r="B320" s="49"/>
      <c r="C320" s="49"/>
      <c r="D320" s="114"/>
      <c r="E320" s="35"/>
      <c r="F320" s="60"/>
      <c r="G320" s="113"/>
      <c r="H320" s="113"/>
    </row>
    <row r="321" spans="1:9" x14ac:dyDescent="0.35">
      <c r="A321" s="188"/>
      <c r="B321" s="49"/>
      <c r="C321" s="49"/>
      <c r="D321" s="95" t="s">
        <v>24</v>
      </c>
      <c r="E321" s="346" t="s">
        <v>210</v>
      </c>
      <c r="F321" s="382"/>
      <c r="G321" s="115" t="s">
        <v>64</v>
      </c>
      <c r="H321" s="115" t="s">
        <v>64</v>
      </c>
    </row>
    <row r="322" spans="1:9" x14ac:dyDescent="0.35">
      <c r="A322" s="188"/>
      <c r="B322" s="49"/>
      <c r="C322" s="49"/>
      <c r="D322" s="49"/>
      <c r="E322" s="36"/>
      <c r="F322" s="32"/>
      <c r="G322" s="113"/>
      <c r="H322" s="113"/>
    </row>
    <row r="323" spans="1:9" ht="24" thickBot="1" x14ac:dyDescent="0.4">
      <c r="A323" s="188"/>
      <c r="B323" s="49"/>
      <c r="C323" s="49"/>
      <c r="D323" s="95" t="s">
        <v>26</v>
      </c>
      <c r="E323" s="346" t="s">
        <v>211</v>
      </c>
      <c r="F323" s="382"/>
      <c r="G323" s="116"/>
      <c r="H323" s="116"/>
    </row>
    <row r="324" spans="1:9" x14ac:dyDescent="0.35">
      <c r="A324" s="188"/>
      <c r="B324" s="50"/>
      <c r="C324" s="50"/>
      <c r="D324" s="50"/>
      <c r="E324" s="36"/>
      <c r="F324" s="32"/>
      <c r="G324" s="68"/>
      <c r="H324" s="68"/>
    </row>
    <row r="325" spans="1:9" x14ac:dyDescent="0.35">
      <c r="A325" s="188"/>
      <c r="B325" s="36" t="s">
        <v>4</v>
      </c>
      <c r="C325" s="384" t="s">
        <v>212</v>
      </c>
      <c r="D325" s="384"/>
      <c r="E325" s="384"/>
      <c r="F325" s="32"/>
      <c r="G325" s="68"/>
      <c r="H325" s="68"/>
    </row>
    <row r="326" spans="1:9" hidden="1" x14ac:dyDescent="0.35">
      <c r="A326" s="188"/>
      <c r="B326" s="49"/>
      <c r="C326" s="49"/>
      <c r="D326" s="49"/>
      <c r="E326" s="36"/>
      <c r="F326" s="32"/>
      <c r="G326" s="68"/>
      <c r="H326" s="68"/>
    </row>
    <row r="327" spans="1:9" x14ac:dyDescent="0.35">
      <c r="A327" s="188"/>
      <c r="B327" s="36"/>
      <c r="C327" s="49" t="s">
        <v>35</v>
      </c>
      <c r="D327" s="384" t="s">
        <v>109</v>
      </c>
      <c r="E327" s="385"/>
      <c r="F327" s="32"/>
      <c r="G327" s="68"/>
      <c r="H327" s="68"/>
    </row>
    <row r="328" spans="1:9" x14ac:dyDescent="0.35">
      <c r="A328" s="188"/>
      <c r="B328" s="49"/>
      <c r="C328" s="49"/>
      <c r="D328" s="49"/>
      <c r="E328" s="36"/>
      <c r="F328" s="32"/>
      <c r="G328" s="68"/>
      <c r="H328" s="68"/>
    </row>
    <row r="329" spans="1:9" x14ac:dyDescent="0.35">
      <c r="A329" s="188"/>
      <c r="B329" s="36"/>
      <c r="C329" s="49"/>
      <c r="D329" s="385" t="s">
        <v>213</v>
      </c>
      <c r="E329" s="385"/>
      <c r="F329" s="32"/>
      <c r="G329" s="68"/>
      <c r="H329" s="68"/>
    </row>
    <row r="330" spans="1:9" x14ac:dyDescent="0.35">
      <c r="A330" s="188"/>
      <c r="B330" s="49"/>
      <c r="C330" s="49"/>
      <c r="D330" s="49"/>
      <c r="E330" s="36"/>
      <c r="F330" s="32"/>
      <c r="G330" s="68"/>
      <c r="H330" s="68"/>
    </row>
    <row r="331" spans="1:9" ht="24" thickBot="1" x14ac:dyDescent="0.4">
      <c r="A331" s="188"/>
      <c r="B331" s="36"/>
      <c r="C331" s="31"/>
      <c r="D331" s="36" t="s">
        <v>20</v>
      </c>
      <c r="E331" s="31" t="s">
        <v>214</v>
      </c>
      <c r="F331" s="32"/>
      <c r="G331" s="110"/>
      <c r="H331" s="110"/>
    </row>
    <row r="332" spans="1:9" x14ac:dyDescent="0.35">
      <c r="A332" s="188"/>
      <c r="B332" s="36"/>
      <c r="C332" s="36"/>
      <c r="D332" s="36"/>
      <c r="E332" s="345" t="s">
        <v>215</v>
      </c>
      <c r="F332" s="346"/>
      <c r="G332" s="119">
        <v>106.70201405085106</v>
      </c>
      <c r="H332" s="301">
        <f>G332*$I$15</f>
        <v>112.35722079554616</v>
      </c>
      <c r="I332" s="65"/>
    </row>
    <row r="333" spans="1:9" x14ac:dyDescent="0.35">
      <c r="A333" s="188"/>
      <c r="B333" s="36"/>
      <c r="C333" s="35"/>
      <c r="D333" s="35"/>
      <c r="E333" s="345" t="s">
        <v>216</v>
      </c>
      <c r="F333" s="346"/>
      <c r="G333" s="111">
        <v>556.64442448533885</v>
      </c>
      <c r="H333" s="301">
        <f>G333*$I$15</f>
        <v>586.14657898306177</v>
      </c>
      <c r="I333" s="65"/>
    </row>
    <row r="334" spans="1:9" x14ac:dyDescent="0.35">
      <c r="A334" s="188"/>
      <c r="B334" s="36"/>
      <c r="C334" s="36"/>
      <c r="D334" s="36"/>
      <c r="E334" s="345" t="s">
        <v>217</v>
      </c>
      <c r="F334" s="346"/>
      <c r="G334" s="111">
        <v>19.394069415279645</v>
      </c>
      <c r="H334" s="301">
        <f>G334*$I$15</f>
        <v>20.421955094289466</v>
      </c>
      <c r="I334" s="65"/>
    </row>
    <row r="335" spans="1:9" x14ac:dyDescent="0.35">
      <c r="A335" s="188"/>
      <c r="B335" s="36"/>
      <c r="C335" s="36"/>
      <c r="D335" s="36"/>
      <c r="E335" s="452"/>
      <c r="F335" s="452"/>
      <c r="G335" s="113"/>
      <c r="H335" s="301"/>
      <c r="I335" s="65"/>
    </row>
    <row r="336" spans="1:9" x14ac:dyDescent="0.35">
      <c r="A336" s="188"/>
      <c r="B336" s="36"/>
      <c r="C336" s="36"/>
      <c r="D336" s="36" t="s">
        <v>22</v>
      </c>
      <c r="E336" s="31" t="s">
        <v>218</v>
      </c>
      <c r="F336" s="32"/>
      <c r="G336" s="113"/>
      <c r="H336" s="301"/>
      <c r="I336" s="65"/>
    </row>
    <row r="337" spans="1:9" x14ac:dyDescent="0.35">
      <c r="A337" s="188"/>
      <c r="B337" s="36"/>
      <c r="C337" s="36"/>
      <c r="D337" s="36"/>
      <c r="E337" s="346" t="s">
        <v>215</v>
      </c>
      <c r="F337" s="382"/>
      <c r="G337" s="112">
        <v>106.70201405085106</v>
      </c>
      <c r="H337" s="301">
        <f>G337*$I$15</f>
        <v>112.35722079554616</v>
      </c>
      <c r="I337" s="65"/>
    </row>
    <row r="338" spans="1:9" x14ac:dyDescent="0.35">
      <c r="A338" s="188"/>
      <c r="B338" s="36"/>
      <c r="C338" s="36"/>
      <c r="D338" s="36"/>
      <c r="E338" s="346" t="s">
        <v>500</v>
      </c>
      <c r="F338" s="382"/>
      <c r="G338" s="112">
        <v>556.64442448533885</v>
      </c>
      <c r="H338" s="301">
        <f>G338*$I$15</f>
        <v>586.14657898306177</v>
      </c>
      <c r="I338" s="65"/>
    </row>
    <row r="339" spans="1:9" x14ac:dyDescent="0.35">
      <c r="A339" s="188"/>
      <c r="B339" s="36"/>
      <c r="C339" s="36"/>
      <c r="D339" s="36"/>
      <c r="E339" s="346" t="s">
        <v>217</v>
      </c>
      <c r="F339" s="382"/>
      <c r="G339" s="112">
        <v>19.394069415279645</v>
      </c>
      <c r="H339" s="301">
        <f>G339*$I$15</f>
        <v>20.421955094289466</v>
      </c>
      <c r="I339" s="65"/>
    </row>
    <row r="340" spans="1:9" x14ac:dyDescent="0.35">
      <c r="A340" s="188"/>
      <c r="B340" s="36"/>
      <c r="C340" s="36"/>
      <c r="D340" s="36"/>
      <c r="E340" s="36"/>
      <c r="F340" s="32"/>
      <c r="G340" s="113"/>
      <c r="H340" s="301"/>
      <c r="I340" s="65"/>
    </row>
    <row r="341" spans="1:9" x14ac:dyDescent="0.35">
      <c r="A341" s="188"/>
      <c r="B341" s="36"/>
      <c r="C341" s="36"/>
      <c r="D341" s="36"/>
      <c r="E341" s="31" t="s">
        <v>219</v>
      </c>
      <c r="F341" s="32"/>
      <c r="G341" s="113"/>
      <c r="H341" s="301"/>
      <c r="I341" s="65"/>
    </row>
    <row r="342" spans="1:9" x14ac:dyDescent="0.35">
      <c r="A342" s="188"/>
      <c r="B342" s="36"/>
      <c r="C342" s="36"/>
      <c r="D342" s="36"/>
      <c r="E342" s="346" t="s">
        <v>215</v>
      </c>
      <c r="F342" s="382"/>
      <c r="G342" s="112">
        <v>106.70201405085106</v>
      </c>
      <c r="H342" s="301">
        <f>G342*$I$15</f>
        <v>112.35722079554616</v>
      </c>
      <c r="I342" s="65"/>
    </row>
    <row r="343" spans="1:9" x14ac:dyDescent="0.35">
      <c r="A343" s="188"/>
      <c r="B343" s="36"/>
      <c r="C343" s="36"/>
      <c r="D343" s="36"/>
      <c r="E343" s="346" t="s">
        <v>500</v>
      </c>
      <c r="F343" s="382"/>
      <c r="G343" s="112">
        <v>556.64442448533885</v>
      </c>
      <c r="H343" s="301">
        <f>G343*$I$15</f>
        <v>586.14657898306177</v>
      </c>
      <c r="I343" s="65"/>
    </row>
    <row r="344" spans="1:9" x14ac:dyDescent="0.35">
      <c r="A344" s="188"/>
      <c r="B344" s="36"/>
      <c r="C344" s="36"/>
      <c r="D344" s="36"/>
      <c r="E344" s="346" t="s">
        <v>217</v>
      </c>
      <c r="F344" s="382"/>
      <c r="G344" s="112">
        <v>19.394069415279645</v>
      </c>
      <c r="H344" s="301">
        <f>G344*$I$15</f>
        <v>20.421955094289466</v>
      </c>
      <c r="I344" s="65"/>
    </row>
    <row r="345" spans="1:9" ht="24" thickBot="1" x14ac:dyDescent="0.4">
      <c r="A345" s="188"/>
      <c r="B345" s="36"/>
      <c r="C345" s="36"/>
      <c r="D345" s="36"/>
      <c r="E345" s="36"/>
      <c r="F345" s="32"/>
      <c r="G345" s="113"/>
      <c r="H345" s="314"/>
      <c r="I345" s="65"/>
    </row>
    <row r="346" spans="1:9" x14ac:dyDescent="0.35">
      <c r="A346" s="188"/>
      <c r="B346" s="36"/>
      <c r="C346" s="36"/>
      <c r="D346" s="36"/>
      <c r="E346" s="31" t="s">
        <v>220</v>
      </c>
      <c r="F346" s="32"/>
      <c r="G346" s="165"/>
      <c r="H346" s="315"/>
      <c r="I346" s="65"/>
    </row>
    <row r="347" spans="1:9" x14ac:dyDescent="0.35">
      <c r="A347" s="188"/>
      <c r="B347" s="36"/>
      <c r="C347" s="36"/>
      <c r="D347" s="36"/>
      <c r="E347" s="346" t="s">
        <v>215</v>
      </c>
      <c r="F347" s="382"/>
      <c r="G347" s="112">
        <v>106.70201405085106</v>
      </c>
      <c r="H347" s="316">
        <f>G347*$I$15</f>
        <v>112.35722079554616</v>
      </c>
      <c r="I347" s="65"/>
    </row>
    <row r="348" spans="1:9" x14ac:dyDescent="0.35">
      <c r="A348" s="188"/>
      <c r="B348" s="36"/>
      <c r="C348" s="36"/>
      <c r="D348" s="36"/>
      <c r="E348" s="346" t="s">
        <v>500</v>
      </c>
      <c r="F348" s="382"/>
      <c r="G348" s="112">
        <v>556.64442448533885</v>
      </c>
      <c r="H348" s="316">
        <f>G348*$I$15</f>
        <v>586.14657898306177</v>
      </c>
      <c r="I348" s="65"/>
    </row>
    <row r="349" spans="1:9" x14ac:dyDescent="0.35">
      <c r="A349" s="188"/>
      <c r="B349" s="36"/>
      <c r="C349" s="36"/>
      <c r="D349" s="36"/>
      <c r="E349" s="346" t="s">
        <v>217</v>
      </c>
      <c r="F349" s="382"/>
      <c r="G349" s="112">
        <v>19.394069415279645</v>
      </c>
      <c r="H349" s="316">
        <f>G349*$I$15</f>
        <v>20.421955094289466</v>
      </c>
      <c r="I349" s="65"/>
    </row>
    <row r="350" spans="1:9" x14ac:dyDescent="0.35">
      <c r="A350" s="188"/>
      <c r="B350" s="36"/>
      <c r="C350" s="36"/>
      <c r="D350" s="36"/>
      <c r="E350" s="36"/>
      <c r="F350" s="32"/>
      <c r="G350" s="113"/>
      <c r="H350" s="316"/>
      <c r="I350" s="65"/>
    </row>
    <row r="351" spans="1:9" x14ac:dyDescent="0.35">
      <c r="A351" s="188"/>
      <c r="B351" s="49"/>
      <c r="C351" s="49"/>
      <c r="D351" s="49"/>
      <c r="E351" s="31" t="s">
        <v>220</v>
      </c>
      <c r="F351" s="32"/>
      <c r="G351" s="113"/>
      <c r="H351" s="316"/>
      <c r="I351" s="65"/>
    </row>
    <row r="352" spans="1:9" x14ac:dyDescent="0.35">
      <c r="A352" s="188"/>
      <c r="B352" s="49"/>
      <c r="C352" s="49"/>
      <c r="D352" s="49"/>
      <c r="E352" s="346" t="s">
        <v>215</v>
      </c>
      <c r="F352" s="382"/>
      <c r="G352" s="112">
        <v>106.70201405085106</v>
      </c>
      <c r="H352" s="316">
        <f>G352*$I$15</f>
        <v>112.35722079554616</v>
      </c>
      <c r="I352" s="65"/>
    </row>
    <row r="353" spans="1:9" x14ac:dyDescent="0.35">
      <c r="A353" s="188"/>
      <c r="B353" s="49"/>
      <c r="C353" s="49"/>
      <c r="D353" s="49"/>
      <c r="E353" s="346" t="s">
        <v>500</v>
      </c>
      <c r="F353" s="382"/>
      <c r="G353" s="112">
        <v>556.64442448533885</v>
      </c>
      <c r="H353" s="316">
        <f>G353*$I$15</f>
        <v>586.14657898306177</v>
      </c>
      <c r="I353" s="65"/>
    </row>
    <row r="354" spans="1:9" x14ac:dyDescent="0.35">
      <c r="A354" s="188"/>
      <c r="B354" s="49"/>
      <c r="C354" s="49"/>
      <c r="D354" s="49"/>
      <c r="E354" s="346" t="s">
        <v>217</v>
      </c>
      <c r="F354" s="382"/>
      <c r="G354" s="112">
        <v>19.394069415279645</v>
      </c>
      <c r="H354" s="316">
        <f>G354*$I$15</f>
        <v>20.421955094289466</v>
      </c>
      <c r="I354" s="65"/>
    </row>
    <row r="355" spans="1:9" hidden="1" x14ac:dyDescent="0.35">
      <c r="A355" s="188"/>
      <c r="B355" s="49"/>
      <c r="C355" s="49"/>
      <c r="D355" s="49"/>
      <c r="E355" s="36"/>
      <c r="F355" s="32"/>
      <c r="G355" s="113">
        <v>0</v>
      </c>
      <c r="H355" s="316">
        <f>G355*1.041</f>
        <v>0</v>
      </c>
      <c r="I355" s="65"/>
    </row>
    <row r="356" spans="1:9" x14ac:dyDescent="0.35">
      <c r="A356" s="188"/>
      <c r="B356" s="49"/>
      <c r="C356" s="49" t="s">
        <v>221</v>
      </c>
      <c r="D356" s="384" t="s">
        <v>205</v>
      </c>
      <c r="E356" s="385"/>
      <c r="F356" s="32"/>
      <c r="G356" s="113"/>
      <c r="H356" s="316"/>
      <c r="I356" s="65"/>
    </row>
    <row r="357" spans="1:9" hidden="1" x14ac:dyDescent="0.35">
      <c r="A357" s="188"/>
      <c r="B357" s="50"/>
      <c r="C357" s="50"/>
      <c r="D357" s="50"/>
      <c r="E357" s="36"/>
      <c r="F357" s="32"/>
      <c r="G357" s="113">
        <v>0</v>
      </c>
      <c r="H357" s="316">
        <f>G357*1.041</f>
        <v>0</v>
      </c>
      <c r="I357" s="65"/>
    </row>
    <row r="358" spans="1:9" x14ac:dyDescent="0.35">
      <c r="A358" s="188"/>
      <c r="B358" s="49"/>
      <c r="C358" s="49"/>
      <c r="D358" s="95" t="s">
        <v>20</v>
      </c>
      <c r="E358" s="346" t="s">
        <v>206</v>
      </c>
      <c r="F358" s="382"/>
      <c r="G358" s="112">
        <v>541.42354322102574</v>
      </c>
      <c r="H358" s="316">
        <f>G358*$I$15</f>
        <v>570.11899101174004</v>
      </c>
      <c r="I358" s="65"/>
    </row>
    <row r="359" spans="1:9" x14ac:dyDescent="0.35">
      <c r="A359" s="188"/>
      <c r="B359" s="49"/>
      <c r="C359" s="49"/>
      <c r="D359" s="95" t="s">
        <v>22</v>
      </c>
      <c r="E359" s="346" t="s">
        <v>207</v>
      </c>
      <c r="F359" s="382"/>
      <c r="G359" s="112">
        <v>291.03225416304025</v>
      </c>
      <c r="H359" s="316">
        <f>G359*$I$15</f>
        <v>306.45696363368137</v>
      </c>
      <c r="I359" s="65"/>
    </row>
    <row r="360" spans="1:9" x14ac:dyDescent="0.35">
      <c r="A360" s="188"/>
      <c r="B360" s="49"/>
      <c r="C360" s="49"/>
      <c r="D360" s="49"/>
      <c r="E360" s="36"/>
      <c r="F360" s="32"/>
      <c r="G360" s="113"/>
      <c r="H360" s="316"/>
      <c r="I360" s="65"/>
    </row>
    <row r="361" spans="1:9" x14ac:dyDescent="0.35">
      <c r="A361" s="188"/>
      <c r="B361" s="49"/>
      <c r="C361" s="49" t="s">
        <v>45</v>
      </c>
      <c r="D361" s="384" t="s">
        <v>208</v>
      </c>
      <c r="E361" s="385"/>
      <c r="F361" s="32"/>
      <c r="G361" s="113"/>
      <c r="H361" s="316"/>
      <c r="I361" s="65"/>
    </row>
    <row r="362" spans="1:9" x14ac:dyDescent="0.35">
      <c r="A362" s="188"/>
      <c r="B362" s="49"/>
      <c r="C362" s="49"/>
      <c r="D362" s="49"/>
      <c r="E362" s="36"/>
      <c r="F362" s="32"/>
      <c r="G362" s="113"/>
      <c r="H362" s="316"/>
      <c r="I362" s="65"/>
    </row>
    <row r="363" spans="1:9" x14ac:dyDescent="0.35">
      <c r="A363" s="188"/>
      <c r="B363" s="49"/>
      <c r="C363" s="49"/>
      <c r="D363" s="95" t="s">
        <v>20</v>
      </c>
      <c r="E363" s="394" t="s">
        <v>209</v>
      </c>
      <c r="F363" s="395"/>
      <c r="G363" s="112">
        <v>213.2828151678566</v>
      </c>
      <c r="H363" s="316">
        <f>G363*$I$15</f>
        <v>224.58680437175298</v>
      </c>
      <c r="I363" s="65"/>
    </row>
    <row r="364" spans="1:9" x14ac:dyDescent="0.35">
      <c r="A364" s="188"/>
      <c r="B364" s="49"/>
      <c r="C364" s="49"/>
      <c r="D364" s="114"/>
      <c r="E364" s="36"/>
      <c r="F364" s="32"/>
      <c r="G364" s="113"/>
      <c r="H364" s="316"/>
      <c r="I364" s="65"/>
    </row>
    <row r="365" spans="1:9" x14ac:dyDescent="0.35">
      <c r="A365" s="188"/>
      <c r="B365" s="49"/>
      <c r="C365" s="49"/>
      <c r="D365" s="95" t="s">
        <v>22</v>
      </c>
      <c r="E365" s="394" t="s">
        <v>501</v>
      </c>
      <c r="F365" s="395"/>
      <c r="G365" s="112">
        <v>213.2828151678566</v>
      </c>
      <c r="H365" s="316">
        <f>G365*$I$15</f>
        <v>224.58680437175298</v>
      </c>
      <c r="I365" s="65"/>
    </row>
    <row r="366" spans="1:9" x14ac:dyDescent="0.35">
      <c r="A366" s="188"/>
      <c r="B366" s="49"/>
      <c r="C366" s="49"/>
      <c r="D366" s="114"/>
      <c r="E366" s="36"/>
      <c r="F366" s="32"/>
      <c r="G366" s="113"/>
      <c r="H366" s="302"/>
    </row>
    <row r="367" spans="1:9" x14ac:dyDescent="0.35">
      <c r="A367" s="188"/>
      <c r="B367" s="49"/>
      <c r="C367" s="49"/>
      <c r="D367" s="95" t="s">
        <v>24</v>
      </c>
      <c r="E367" s="394" t="s">
        <v>222</v>
      </c>
      <c r="F367" s="395"/>
      <c r="G367" s="98" t="s">
        <v>64</v>
      </c>
      <c r="H367" s="300" t="s">
        <v>64</v>
      </c>
    </row>
    <row r="368" spans="1:9" x14ac:dyDescent="0.35">
      <c r="A368" s="188"/>
      <c r="B368" s="49"/>
      <c r="C368" s="49"/>
      <c r="D368" s="114"/>
      <c r="E368" s="36"/>
      <c r="F368" s="32"/>
      <c r="G368" s="113"/>
      <c r="H368" s="302"/>
    </row>
    <row r="369" spans="1:9" x14ac:dyDescent="0.35">
      <c r="A369" s="188"/>
      <c r="B369" s="49"/>
      <c r="C369" s="49"/>
      <c r="D369" s="95" t="s">
        <v>26</v>
      </c>
      <c r="E369" s="346" t="s">
        <v>223</v>
      </c>
      <c r="F369" s="382"/>
      <c r="G369" s="112"/>
      <c r="H369" s="255"/>
    </row>
    <row r="370" spans="1:9" x14ac:dyDescent="0.35">
      <c r="A370" s="188"/>
      <c r="B370" s="49"/>
      <c r="C370" s="49"/>
      <c r="D370" s="49"/>
      <c r="E370" s="36"/>
      <c r="F370" s="32"/>
      <c r="G370" s="113"/>
      <c r="H370" s="302"/>
    </row>
    <row r="371" spans="1:9" x14ac:dyDescent="0.35">
      <c r="A371" s="188"/>
      <c r="B371" s="36" t="s">
        <v>5</v>
      </c>
      <c r="C371" s="384" t="s">
        <v>224</v>
      </c>
      <c r="D371" s="384"/>
      <c r="E371" s="385"/>
      <c r="F371" s="32"/>
      <c r="G371" s="113"/>
      <c r="H371" s="302"/>
    </row>
    <row r="372" spans="1:9" hidden="1" x14ac:dyDescent="0.35">
      <c r="A372" s="188"/>
      <c r="B372" s="49" t="s">
        <v>225</v>
      </c>
      <c r="C372" s="49"/>
      <c r="D372" s="49"/>
      <c r="E372" s="36"/>
      <c r="F372" s="32"/>
      <c r="G372" s="113"/>
      <c r="H372" s="302"/>
    </row>
    <row r="373" spans="1:9" x14ac:dyDescent="0.35">
      <c r="A373" s="188"/>
      <c r="B373" s="36"/>
      <c r="C373" s="49" t="s">
        <v>60</v>
      </c>
      <c r="D373" s="384" t="s">
        <v>226</v>
      </c>
      <c r="E373" s="384"/>
      <c r="F373" s="32"/>
      <c r="G373" s="113"/>
      <c r="H373" s="302"/>
    </row>
    <row r="374" spans="1:9" x14ac:dyDescent="0.35">
      <c r="A374" s="188"/>
      <c r="B374" s="50"/>
      <c r="C374" s="50"/>
      <c r="D374" s="50"/>
      <c r="E374" s="36"/>
      <c r="F374" s="32"/>
      <c r="G374" s="113"/>
      <c r="H374" s="302"/>
    </row>
    <row r="375" spans="1:9" x14ac:dyDescent="0.35">
      <c r="A375" s="188"/>
      <c r="B375" s="36"/>
      <c r="C375" s="36"/>
      <c r="D375" s="95" t="s">
        <v>20</v>
      </c>
      <c r="E375" s="346" t="s">
        <v>215</v>
      </c>
      <c r="F375" s="382"/>
      <c r="G375" s="112">
        <v>67.671449352600774</v>
      </c>
      <c r="H375" s="255">
        <f>G375*$I$15</f>
        <v>71.258036168288612</v>
      </c>
      <c r="I375" s="65"/>
    </row>
    <row r="376" spans="1:9" x14ac:dyDescent="0.35">
      <c r="A376" s="188"/>
      <c r="B376" s="36"/>
      <c r="C376" s="36"/>
      <c r="D376" s="95" t="s">
        <v>22</v>
      </c>
      <c r="E376" s="346" t="s">
        <v>216</v>
      </c>
      <c r="F376" s="382"/>
      <c r="G376" s="112">
        <v>47.16914739930516</v>
      </c>
      <c r="H376" s="255">
        <f>G376*$I$15</f>
        <v>49.669112211468331</v>
      </c>
      <c r="I376" s="65"/>
    </row>
    <row r="377" spans="1:9" x14ac:dyDescent="0.35">
      <c r="A377" s="188"/>
      <c r="B377" s="36"/>
      <c r="C377" s="36"/>
      <c r="D377" s="95" t="s">
        <v>24</v>
      </c>
      <c r="E377" s="346" t="s">
        <v>217</v>
      </c>
      <c r="F377" s="382"/>
      <c r="G377" s="112">
        <v>49.212451141272119</v>
      </c>
      <c r="H377" s="255">
        <f>G377*$I$15</f>
        <v>51.820711051759538</v>
      </c>
      <c r="I377" s="65"/>
    </row>
    <row r="378" spans="1:9" x14ac:dyDescent="0.35">
      <c r="A378" s="188"/>
      <c r="B378" s="36"/>
      <c r="C378" s="36"/>
      <c r="D378" s="36"/>
      <c r="E378" s="36"/>
      <c r="F378" s="32"/>
      <c r="G378" s="113"/>
      <c r="H378" s="302"/>
      <c r="I378" s="65"/>
    </row>
    <row r="379" spans="1:9" x14ac:dyDescent="0.35">
      <c r="A379" s="188"/>
      <c r="B379" s="36"/>
      <c r="C379" s="36" t="s">
        <v>62</v>
      </c>
      <c r="D379" s="386" t="s">
        <v>227</v>
      </c>
      <c r="E379" s="387"/>
      <c r="F379" s="32"/>
      <c r="G379" s="113"/>
      <c r="H379" s="302"/>
      <c r="I379" s="65"/>
    </row>
    <row r="380" spans="1:9" x14ac:dyDescent="0.35">
      <c r="A380" s="188"/>
      <c r="B380" s="49"/>
      <c r="C380" s="49"/>
      <c r="D380" s="49"/>
      <c r="E380" s="36"/>
      <c r="F380" s="32"/>
      <c r="G380" s="113"/>
      <c r="H380" s="302"/>
      <c r="I380" s="65"/>
    </row>
    <row r="381" spans="1:9" x14ac:dyDescent="0.35">
      <c r="A381" s="188"/>
      <c r="B381" s="36"/>
      <c r="C381" s="49"/>
      <c r="D381" s="95" t="s">
        <v>20</v>
      </c>
      <c r="E381" s="346" t="s">
        <v>206</v>
      </c>
      <c r="F381" s="382"/>
      <c r="G381" s="112">
        <v>46.424553662825666</v>
      </c>
      <c r="H381" s="255">
        <f>G381*$I$15</f>
        <v>48.885055006955426</v>
      </c>
      <c r="I381" s="65"/>
    </row>
    <row r="382" spans="1:9" x14ac:dyDescent="0.35">
      <c r="A382" s="188"/>
      <c r="B382" s="35"/>
      <c r="C382" s="35"/>
      <c r="D382" s="95" t="s">
        <v>22</v>
      </c>
      <c r="E382" s="346" t="s">
        <v>228</v>
      </c>
      <c r="F382" s="382"/>
      <c r="G382" s="112">
        <v>61.506905859886899</v>
      </c>
      <c r="H382" s="255">
        <f>G382*$I$15</f>
        <v>64.7667718704609</v>
      </c>
      <c r="I382" s="65"/>
    </row>
    <row r="383" spans="1:9" x14ac:dyDescent="0.35">
      <c r="A383" s="188"/>
      <c r="B383" s="49"/>
      <c r="C383" s="49"/>
      <c r="D383" s="49"/>
      <c r="E383" s="36"/>
      <c r="F383" s="32"/>
      <c r="G383" s="113"/>
      <c r="H383" s="302"/>
      <c r="I383" s="65"/>
    </row>
    <row r="384" spans="1:9" x14ac:dyDescent="0.35">
      <c r="A384" s="188"/>
      <c r="B384" s="36" t="s">
        <v>6</v>
      </c>
      <c r="C384" s="384" t="s">
        <v>229</v>
      </c>
      <c r="D384" s="384"/>
      <c r="E384" s="385"/>
      <c r="F384" s="32"/>
      <c r="G384" s="113"/>
      <c r="H384" s="302"/>
      <c r="I384" s="65"/>
    </row>
    <row r="385" spans="1:11" hidden="1" x14ac:dyDescent="0.35">
      <c r="A385" s="188"/>
      <c r="B385" s="36"/>
      <c r="C385" s="36"/>
      <c r="D385" s="36"/>
      <c r="E385" s="36"/>
      <c r="F385" s="32"/>
      <c r="G385" s="113"/>
      <c r="H385" s="302"/>
      <c r="I385" s="65"/>
    </row>
    <row r="386" spans="1:11" x14ac:dyDescent="0.35">
      <c r="A386" s="188"/>
      <c r="B386" s="50"/>
      <c r="C386" s="49" t="s">
        <v>80</v>
      </c>
      <c r="D386" s="384" t="s">
        <v>226</v>
      </c>
      <c r="E386" s="385"/>
      <c r="F386" s="32"/>
      <c r="G386" s="113"/>
      <c r="H386" s="302"/>
      <c r="I386" s="65"/>
    </row>
    <row r="387" spans="1:11" x14ac:dyDescent="0.35">
      <c r="A387" s="188"/>
      <c r="B387" s="50"/>
      <c r="C387" s="50"/>
      <c r="D387" s="50"/>
      <c r="E387" s="36"/>
      <c r="F387" s="32"/>
      <c r="G387" s="113"/>
      <c r="H387" s="302"/>
      <c r="I387" s="65"/>
    </row>
    <row r="388" spans="1:11" x14ac:dyDescent="0.35">
      <c r="A388" s="188"/>
      <c r="B388" s="36"/>
      <c r="C388" s="49"/>
      <c r="D388" s="95" t="s">
        <v>20</v>
      </c>
      <c r="E388" s="346" t="s">
        <v>215</v>
      </c>
      <c r="F388" s="382"/>
      <c r="G388" s="112">
        <v>299.41326273178606</v>
      </c>
      <c r="H388" s="255">
        <f>G388*$I$15</f>
        <v>315.28216565657073</v>
      </c>
      <c r="I388" s="65"/>
    </row>
    <row r="389" spans="1:11" x14ac:dyDescent="0.35">
      <c r="A389" s="188"/>
      <c r="B389" s="36"/>
      <c r="C389" s="49"/>
      <c r="D389" s="95" t="s">
        <v>22</v>
      </c>
      <c r="E389" s="346" t="s">
        <v>216</v>
      </c>
      <c r="F389" s="382"/>
      <c r="G389" s="112">
        <v>77.939916462655077</v>
      </c>
      <c r="H389" s="255">
        <f>G389*$I$15</f>
        <v>82.070732035175794</v>
      </c>
      <c r="I389" s="65"/>
    </row>
    <row r="390" spans="1:11" x14ac:dyDescent="0.35">
      <c r="A390" s="188"/>
      <c r="B390" s="36"/>
      <c r="C390" s="49"/>
      <c r="D390" s="95" t="s">
        <v>24</v>
      </c>
      <c r="E390" s="346" t="s">
        <v>230</v>
      </c>
      <c r="F390" s="382"/>
      <c r="G390" s="112">
        <v>82.026523946589037</v>
      </c>
      <c r="H390" s="255">
        <f>G390*$I$15</f>
        <v>86.373929715758251</v>
      </c>
      <c r="I390" s="65"/>
    </row>
    <row r="391" spans="1:11" x14ac:dyDescent="0.35">
      <c r="A391" s="188"/>
      <c r="B391" s="49"/>
      <c r="C391" s="49"/>
      <c r="D391" s="49"/>
      <c r="E391" s="36"/>
      <c r="F391" s="32"/>
      <c r="G391" s="113"/>
      <c r="H391" s="302"/>
      <c r="I391" s="65"/>
    </row>
    <row r="392" spans="1:11" x14ac:dyDescent="0.35">
      <c r="A392" s="188"/>
      <c r="B392" s="50"/>
      <c r="C392" s="49" t="s">
        <v>82</v>
      </c>
      <c r="D392" s="386" t="s">
        <v>227</v>
      </c>
      <c r="E392" s="387"/>
      <c r="F392" s="32"/>
      <c r="G392" s="113"/>
      <c r="H392" s="302"/>
      <c r="I392" s="65"/>
    </row>
    <row r="393" spans="1:11" x14ac:dyDescent="0.35">
      <c r="A393" s="188"/>
      <c r="B393" s="49"/>
      <c r="C393" s="49"/>
      <c r="D393" s="49"/>
      <c r="E393" s="36"/>
      <c r="F393" s="32"/>
      <c r="G393" s="113"/>
      <c r="H393" s="302"/>
      <c r="I393" s="65"/>
    </row>
    <row r="394" spans="1:11" x14ac:dyDescent="0.35">
      <c r="A394" s="188"/>
      <c r="B394" s="36"/>
      <c r="C394" s="49"/>
      <c r="D394" s="95" t="s">
        <v>20</v>
      </c>
      <c r="E394" s="346" t="s">
        <v>502</v>
      </c>
      <c r="F394" s="382"/>
      <c r="G394" s="112">
        <v>86.130447563929422</v>
      </c>
      <c r="H394" s="255">
        <f>G394*$I$15</f>
        <v>90.695361284817679</v>
      </c>
      <c r="I394" s="65"/>
    </row>
    <row r="395" spans="1:11" ht="24" thickBot="1" x14ac:dyDescent="0.4">
      <c r="A395" s="188"/>
      <c r="B395" s="49"/>
      <c r="C395" s="49"/>
      <c r="D395" s="95" t="s">
        <v>22</v>
      </c>
      <c r="E395" s="346" t="s">
        <v>228</v>
      </c>
      <c r="F395" s="382"/>
      <c r="G395" s="116">
        <v>98.424902282544238</v>
      </c>
      <c r="H395" s="303">
        <f>G395*$I$15</f>
        <v>103.64142210351908</v>
      </c>
      <c r="I395" s="65"/>
    </row>
    <row r="396" spans="1:11" x14ac:dyDescent="0.35">
      <c r="A396" s="188"/>
      <c r="B396" s="49"/>
      <c r="C396" s="49"/>
      <c r="D396" s="49"/>
      <c r="E396" s="36"/>
      <c r="F396" s="32"/>
      <c r="G396" s="68"/>
      <c r="H396" s="68"/>
    </row>
    <row r="397" spans="1:11" s="3" customFormat="1" x14ac:dyDescent="0.35">
      <c r="A397" s="261"/>
      <c r="B397" s="117" t="s">
        <v>7</v>
      </c>
      <c r="C397" s="383" t="s">
        <v>231</v>
      </c>
      <c r="D397" s="383"/>
      <c r="E397" s="383"/>
      <c r="F397" s="32"/>
      <c r="G397" s="72"/>
      <c r="H397" s="72"/>
      <c r="I397" s="118"/>
      <c r="J397" s="7"/>
      <c r="K397" s="10"/>
    </row>
    <row r="398" spans="1:11" x14ac:dyDescent="0.35">
      <c r="A398" s="188"/>
      <c r="B398" s="49"/>
      <c r="C398" s="49"/>
      <c r="D398" s="49"/>
      <c r="E398" s="36"/>
      <c r="F398" s="32"/>
      <c r="G398" s="68"/>
      <c r="H398" s="68"/>
    </row>
    <row r="399" spans="1:11" x14ac:dyDescent="0.35">
      <c r="A399" s="188"/>
      <c r="B399" s="36"/>
      <c r="C399" s="49" t="s">
        <v>85</v>
      </c>
      <c r="D399" s="385" t="s">
        <v>232</v>
      </c>
      <c r="E399" s="385"/>
      <c r="F399" s="32"/>
      <c r="G399" s="68"/>
      <c r="H399" s="68"/>
    </row>
    <row r="400" spans="1:11" ht="24" thickBot="1" x14ac:dyDescent="0.4">
      <c r="A400" s="188"/>
      <c r="B400" s="49"/>
      <c r="C400" s="49"/>
      <c r="D400" s="49"/>
      <c r="E400" s="36"/>
      <c r="F400" s="32"/>
      <c r="G400" s="68"/>
      <c r="H400" s="68"/>
    </row>
    <row r="401" spans="1:10" ht="24" thickBot="1" x14ac:dyDescent="0.4">
      <c r="A401" s="188"/>
      <c r="B401" s="36"/>
      <c r="C401" s="36"/>
      <c r="D401" s="95" t="s">
        <v>20</v>
      </c>
      <c r="E401" s="345" t="s">
        <v>233</v>
      </c>
      <c r="F401" s="346"/>
      <c r="G401" s="119">
        <v>45.108527523931691</v>
      </c>
      <c r="H401" s="119">
        <f>G401*$I$15</f>
        <v>47.499279482700068</v>
      </c>
      <c r="I401" s="65"/>
    </row>
    <row r="402" spans="1:10" ht="24" thickBot="1" x14ac:dyDescent="0.4">
      <c r="A402" s="188"/>
      <c r="B402" s="36"/>
      <c r="C402" s="31"/>
      <c r="D402" s="95" t="s">
        <v>22</v>
      </c>
      <c r="E402" s="346" t="s">
        <v>234</v>
      </c>
      <c r="F402" s="382"/>
      <c r="G402" s="116">
        <v>283.0148843958309</v>
      </c>
      <c r="H402" s="119">
        <f>G402*$I$15</f>
        <v>298.01467326880993</v>
      </c>
      <c r="I402" s="65"/>
    </row>
    <row r="403" spans="1:10" x14ac:dyDescent="0.35">
      <c r="A403" s="188"/>
      <c r="B403" s="50"/>
      <c r="C403" s="50"/>
      <c r="D403" s="50"/>
      <c r="E403" s="36"/>
      <c r="F403" s="32"/>
      <c r="G403" s="68"/>
      <c r="H403" s="68"/>
      <c r="I403" s="65"/>
    </row>
    <row r="404" spans="1:10" x14ac:dyDescent="0.35">
      <c r="A404" s="188"/>
      <c r="B404" s="31" t="s">
        <v>8</v>
      </c>
      <c r="C404" s="384" t="s">
        <v>235</v>
      </c>
      <c r="D404" s="385"/>
      <c r="E404" s="385"/>
      <c r="F404" s="32"/>
      <c r="G404" s="68"/>
      <c r="H404" s="68"/>
      <c r="I404" s="65"/>
    </row>
    <row r="405" spans="1:10" ht="24" thickBot="1" x14ac:dyDescent="0.4">
      <c r="A405" s="188"/>
      <c r="B405" s="49"/>
      <c r="C405" s="49"/>
      <c r="D405" s="49"/>
      <c r="E405" s="36"/>
      <c r="F405" s="32"/>
      <c r="G405" s="68"/>
      <c r="H405" s="68"/>
      <c r="I405" s="65"/>
    </row>
    <row r="406" spans="1:10" x14ac:dyDescent="0.35">
      <c r="A406" s="188"/>
      <c r="B406" s="36"/>
      <c r="C406" s="36"/>
      <c r="D406" s="120" t="s">
        <v>236</v>
      </c>
      <c r="E406" s="121"/>
      <c r="F406" s="121"/>
      <c r="G406" s="119">
        <v>58.199524379245446</v>
      </c>
      <c r="H406" s="119">
        <f>G406*$I$15</f>
        <v>61.284099171345453</v>
      </c>
      <c r="I406" s="65"/>
    </row>
    <row r="407" spans="1:10" ht="24" thickBot="1" x14ac:dyDescent="0.4">
      <c r="A407" s="188"/>
      <c r="B407" s="49"/>
      <c r="C407" s="49"/>
      <c r="D407" s="122" t="s">
        <v>456</v>
      </c>
      <c r="E407" s="123"/>
      <c r="F407" s="124"/>
      <c r="G407" s="116">
        <v>0.81989268023199291</v>
      </c>
      <c r="H407" s="116">
        <f>G407*$I$15</f>
        <v>0.86334699228428846</v>
      </c>
      <c r="I407" s="65"/>
    </row>
    <row r="408" spans="1:10" x14ac:dyDescent="0.35">
      <c r="A408" s="188"/>
      <c r="B408" s="49"/>
      <c r="C408" s="49"/>
      <c r="D408" s="125"/>
      <c r="E408" s="125"/>
      <c r="F408" s="125"/>
      <c r="G408" s="32"/>
      <c r="H408" s="32"/>
      <c r="I408" s="65"/>
    </row>
    <row r="409" spans="1:10" ht="24" thickBot="1" x14ac:dyDescent="0.4">
      <c r="A409" s="36"/>
      <c r="B409" s="50" t="s">
        <v>9</v>
      </c>
      <c r="C409" s="396" t="s">
        <v>488</v>
      </c>
      <c r="D409" s="396"/>
      <c r="E409" s="36"/>
      <c r="F409" s="32"/>
      <c r="G409" s="32"/>
      <c r="H409" s="32"/>
    </row>
    <row r="410" spans="1:10" ht="24" thickBot="1" x14ac:dyDescent="0.4">
      <c r="A410" s="36"/>
      <c r="B410" s="50"/>
      <c r="C410" s="35" t="s">
        <v>490</v>
      </c>
      <c r="D410" s="345" t="s">
        <v>489</v>
      </c>
      <c r="E410" s="345"/>
      <c r="F410" s="126"/>
      <c r="G410" s="128">
        <v>2.1777440000000001</v>
      </c>
      <c r="H410" s="128">
        <f>G410*$I$15</f>
        <v>2.2931644320000002</v>
      </c>
    </row>
    <row r="411" spans="1:10" x14ac:dyDescent="0.35">
      <c r="A411" s="36"/>
      <c r="B411" s="49"/>
      <c r="C411" s="49"/>
      <c r="D411" s="49"/>
      <c r="E411" s="36"/>
      <c r="F411" s="32"/>
      <c r="G411" s="72"/>
      <c r="H411" s="68"/>
      <c r="I411" s="129"/>
      <c r="J411" s="11"/>
    </row>
    <row r="412" spans="1:10" x14ac:dyDescent="0.35">
      <c r="A412" s="260" t="s">
        <v>237</v>
      </c>
      <c r="B412" s="405" t="s">
        <v>518</v>
      </c>
      <c r="C412" s="405"/>
      <c r="D412" s="405"/>
      <c r="E412" s="405"/>
      <c r="F412" s="32"/>
      <c r="G412" s="93"/>
      <c r="H412" s="68"/>
      <c r="I412" s="130"/>
      <c r="J412" s="12"/>
    </row>
    <row r="413" spans="1:10" x14ac:dyDescent="0.35">
      <c r="A413" s="188"/>
      <c r="B413" s="49"/>
      <c r="C413" s="49"/>
      <c r="D413" s="49"/>
      <c r="E413" s="36"/>
      <c r="F413" s="32"/>
      <c r="G413" s="93"/>
      <c r="H413" s="68"/>
      <c r="I413" s="130"/>
      <c r="J413" s="12"/>
    </row>
    <row r="414" spans="1:10" x14ac:dyDescent="0.35">
      <c r="A414" s="188"/>
      <c r="B414" s="49"/>
      <c r="C414" s="49"/>
      <c r="D414" s="49"/>
      <c r="E414" s="36"/>
      <c r="F414" s="32"/>
      <c r="G414" s="93"/>
      <c r="H414" s="68"/>
      <c r="I414" s="130"/>
      <c r="J414" s="12"/>
    </row>
    <row r="415" spans="1:10" ht="24" thickBot="1" x14ac:dyDescent="0.4">
      <c r="A415" s="188"/>
      <c r="B415" s="49"/>
      <c r="C415" s="49"/>
      <c r="D415" s="49"/>
      <c r="E415" s="36"/>
      <c r="F415" s="32"/>
      <c r="G415" s="93"/>
      <c r="H415" s="68"/>
      <c r="I415" s="130"/>
      <c r="J415" s="12"/>
    </row>
    <row r="416" spans="1:10" x14ac:dyDescent="0.35">
      <c r="A416" s="188"/>
      <c r="B416" s="49"/>
      <c r="C416" s="49"/>
      <c r="D416" s="442" t="s">
        <v>407</v>
      </c>
      <c r="E416" s="443"/>
      <c r="F416" s="443"/>
      <c r="G416" s="443"/>
      <c r="H416" s="444"/>
      <c r="I416" s="130"/>
      <c r="J416" s="12"/>
    </row>
    <row r="417" spans="1:10" ht="24" thickBot="1" x14ac:dyDescent="0.4">
      <c r="A417" s="188"/>
      <c r="B417" s="49"/>
      <c r="C417" s="49"/>
      <c r="D417" s="445"/>
      <c r="E417" s="446"/>
      <c r="F417" s="446"/>
      <c r="G417" s="446"/>
      <c r="H417" s="447"/>
      <c r="I417" s="130"/>
      <c r="J417" s="12"/>
    </row>
    <row r="418" spans="1:10" ht="42" thickBot="1" x14ac:dyDescent="0.4">
      <c r="A418" s="188"/>
      <c r="B418" s="49"/>
      <c r="C418" s="49"/>
      <c r="D418" s="421" t="s">
        <v>238</v>
      </c>
      <c r="E418" s="422"/>
      <c r="F418" s="391"/>
      <c r="G418" s="131" t="s">
        <v>528</v>
      </c>
      <c r="H418" s="131" t="s">
        <v>592</v>
      </c>
      <c r="I418" s="130"/>
      <c r="J418" s="12"/>
    </row>
    <row r="419" spans="1:10" ht="24" thickBot="1" x14ac:dyDescent="0.4">
      <c r="A419" s="188"/>
      <c r="B419" s="49"/>
      <c r="C419" s="49"/>
      <c r="D419" s="423"/>
      <c r="E419" s="424"/>
      <c r="F419" s="392"/>
      <c r="G419" s="132"/>
      <c r="H419" s="113"/>
      <c r="I419" s="130"/>
      <c r="J419" s="12"/>
    </row>
    <row r="420" spans="1:10" ht="41.25" thickBot="1" x14ac:dyDescent="0.4">
      <c r="A420" s="188"/>
      <c r="B420" s="49"/>
      <c r="C420" s="49"/>
      <c r="D420" s="133">
        <v>1</v>
      </c>
      <c r="E420" s="134" t="s">
        <v>483</v>
      </c>
      <c r="F420" s="135"/>
      <c r="G420" s="136">
        <v>1432.4711021265668</v>
      </c>
      <c r="H420" s="136">
        <f t="shared" ref="H420:H426" si="6">G420*$I$15</f>
        <v>1508.3920705392748</v>
      </c>
      <c r="I420" s="130"/>
      <c r="J420" s="12"/>
    </row>
    <row r="421" spans="1:10" ht="24" thickBot="1" x14ac:dyDescent="0.4">
      <c r="A421" s="188"/>
      <c r="B421" s="49"/>
      <c r="C421" s="49"/>
      <c r="D421" s="133">
        <v>2</v>
      </c>
      <c r="E421" s="133" t="s">
        <v>408</v>
      </c>
      <c r="F421" s="137"/>
      <c r="G421" s="136">
        <v>1023.4620817117668</v>
      </c>
      <c r="H421" s="136">
        <f t="shared" si="6"/>
        <v>1077.7055720424903</v>
      </c>
      <c r="I421" s="130"/>
      <c r="J421" s="12"/>
    </row>
    <row r="422" spans="1:10" ht="24" thickBot="1" x14ac:dyDescent="0.4">
      <c r="A422" s="188"/>
      <c r="B422" s="49"/>
      <c r="C422" s="49"/>
      <c r="D422" s="133">
        <v>3</v>
      </c>
      <c r="E422" s="133" t="s">
        <v>482</v>
      </c>
      <c r="F422" s="138"/>
      <c r="G422" s="136">
        <v>2455.9331838383341</v>
      </c>
      <c r="H422" s="136">
        <f t="shared" si="6"/>
        <v>2586.0976425817657</v>
      </c>
      <c r="I422" s="130"/>
      <c r="J422" s="12"/>
    </row>
    <row r="423" spans="1:10" ht="61.5" thickBot="1" x14ac:dyDescent="0.4">
      <c r="A423" s="188"/>
      <c r="B423" s="49"/>
      <c r="C423" s="49"/>
      <c r="D423" s="133">
        <v>4</v>
      </c>
      <c r="E423" s="133" t="s">
        <v>484</v>
      </c>
      <c r="F423" s="139"/>
      <c r="G423" s="136">
        <v>1939.7237134327329</v>
      </c>
      <c r="H423" s="136">
        <f t="shared" si="6"/>
        <v>2042.5290702446675</v>
      </c>
      <c r="I423" s="130"/>
      <c r="J423" s="12"/>
    </row>
    <row r="424" spans="1:10" ht="24" thickBot="1" x14ac:dyDescent="0.4">
      <c r="A424" s="188"/>
      <c r="B424" s="49"/>
      <c r="C424" s="49"/>
      <c r="D424" s="133">
        <v>5</v>
      </c>
      <c r="E424" s="140" t="s">
        <v>409</v>
      </c>
      <c r="F424" s="141"/>
      <c r="G424" s="136">
        <v>2019.9909507469085</v>
      </c>
      <c r="H424" s="136">
        <f t="shared" si="6"/>
        <v>2127.0504711364947</v>
      </c>
      <c r="I424" s="130"/>
      <c r="J424" s="12"/>
    </row>
    <row r="425" spans="1:10" ht="24" thickBot="1" x14ac:dyDescent="0.4">
      <c r="A425" s="188"/>
      <c r="B425" s="49"/>
      <c r="C425" s="49"/>
      <c r="D425" s="133">
        <v>6</v>
      </c>
      <c r="E425" s="140" t="s">
        <v>410</v>
      </c>
      <c r="F425" s="142"/>
      <c r="G425" s="136">
        <v>1429.5252084052647</v>
      </c>
      <c r="H425" s="136">
        <f t="shared" si="6"/>
        <v>1505.2900444507436</v>
      </c>
      <c r="I425" s="130"/>
      <c r="J425" s="12"/>
    </row>
    <row r="426" spans="1:10" ht="41.25" thickBot="1" x14ac:dyDescent="0.4">
      <c r="A426" s="188"/>
      <c r="B426" s="49"/>
      <c r="C426" s="49"/>
      <c r="D426" s="133">
        <v>7</v>
      </c>
      <c r="E426" s="140" t="s">
        <v>411</v>
      </c>
      <c r="F426" s="142"/>
      <c r="G426" s="136">
        <v>4605.397760426531</v>
      </c>
      <c r="H426" s="136">
        <f t="shared" si="6"/>
        <v>4849.4838417291367</v>
      </c>
      <c r="I426" s="130"/>
      <c r="J426" s="12"/>
    </row>
    <row r="427" spans="1:10" ht="41.25" thickBot="1" x14ac:dyDescent="0.4">
      <c r="A427" s="188"/>
      <c r="B427" s="49"/>
      <c r="C427" s="49"/>
      <c r="D427" s="143">
        <v>8</v>
      </c>
      <c r="E427" s="133" t="s">
        <v>412</v>
      </c>
      <c r="F427" s="144"/>
      <c r="G427" s="145" t="s">
        <v>413</v>
      </c>
      <c r="H427" s="145" t="s">
        <v>413</v>
      </c>
      <c r="I427" s="130"/>
      <c r="J427" s="12"/>
    </row>
    <row r="428" spans="1:10" ht="24" thickBot="1" x14ac:dyDescent="0.4">
      <c r="A428" s="188"/>
      <c r="B428" s="49"/>
      <c r="C428" s="49"/>
      <c r="D428" s="143">
        <v>9</v>
      </c>
      <c r="E428" s="140" t="s">
        <v>414</v>
      </c>
      <c r="F428" s="146"/>
      <c r="G428" s="145" t="s">
        <v>593</v>
      </c>
      <c r="H428" s="145" t="s">
        <v>606</v>
      </c>
      <c r="I428" s="130"/>
      <c r="J428" s="12"/>
    </row>
    <row r="429" spans="1:10" ht="24" thickBot="1" x14ac:dyDescent="0.4">
      <c r="A429" s="188"/>
      <c r="B429" s="49"/>
      <c r="C429" s="49"/>
      <c r="D429" s="143">
        <v>10</v>
      </c>
      <c r="E429" s="47"/>
      <c r="F429" s="47"/>
      <c r="G429" s="147"/>
      <c r="H429" s="147"/>
      <c r="I429" s="130"/>
      <c r="J429" s="12"/>
    </row>
    <row r="430" spans="1:10" ht="24" thickBot="1" x14ac:dyDescent="0.4">
      <c r="A430" s="188"/>
      <c r="B430" s="49"/>
      <c r="C430" s="49"/>
      <c r="D430" s="143">
        <v>11</v>
      </c>
      <c r="E430" s="140" t="s">
        <v>415</v>
      </c>
      <c r="F430" s="148"/>
      <c r="G430" s="136">
        <v>1896.2860785693845</v>
      </c>
      <c r="H430" s="136">
        <f t="shared" ref="H430:H445" si="7">G430*$I$15</f>
        <v>1996.7892407335617</v>
      </c>
      <c r="I430" s="130"/>
      <c r="J430" s="12"/>
    </row>
    <row r="431" spans="1:10" ht="24" thickBot="1" x14ac:dyDescent="0.4">
      <c r="A431" s="188"/>
      <c r="B431" s="49"/>
      <c r="C431" s="49"/>
      <c r="D431" s="143">
        <v>12</v>
      </c>
      <c r="E431" s="140" t="s">
        <v>416</v>
      </c>
      <c r="F431" s="149"/>
      <c r="G431" s="136">
        <v>1855.5730826628576</v>
      </c>
      <c r="H431" s="136">
        <f t="shared" si="7"/>
        <v>1953.918456043989</v>
      </c>
      <c r="I431" s="130"/>
      <c r="J431" s="12"/>
    </row>
    <row r="432" spans="1:10" ht="24" thickBot="1" x14ac:dyDescent="0.4">
      <c r="A432" s="188"/>
      <c r="B432" s="49"/>
      <c r="C432" s="49"/>
      <c r="D432" s="143">
        <v>13</v>
      </c>
      <c r="E432" s="140" t="s">
        <v>486</v>
      </c>
      <c r="F432" s="148"/>
      <c r="G432" s="136">
        <v>2771.0204544656922</v>
      </c>
      <c r="H432" s="136">
        <f t="shared" si="7"/>
        <v>2917.8845385523737</v>
      </c>
      <c r="I432" s="130"/>
      <c r="J432" s="12"/>
    </row>
    <row r="433" spans="1:10" ht="41.25" thickBot="1" x14ac:dyDescent="0.4">
      <c r="A433" s="188"/>
      <c r="B433" s="49"/>
      <c r="C433" s="49"/>
      <c r="D433" s="143">
        <v>14</v>
      </c>
      <c r="E433" s="140" t="s">
        <v>487</v>
      </c>
      <c r="F433" s="149"/>
      <c r="G433" s="136">
        <v>4093.7387149350106</v>
      </c>
      <c r="H433" s="136">
        <f t="shared" si="7"/>
        <v>4310.7068668265656</v>
      </c>
      <c r="I433" s="130"/>
      <c r="J433" s="12"/>
    </row>
    <row r="434" spans="1:10" ht="24" thickBot="1" x14ac:dyDescent="0.4">
      <c r="A434" s="188"/>
      <c r="B434" s="49"/>
      <c r="C434" s="49"/>
      <c r="D434" s="143">
        <v>15</v>
      </c>
      <c r="E434" s="140" t="s">
        <v>417</v>
      </c>
      <c r="F434" s="148"/>
      <c r="G434" s="136">
        <v>1866.5342738684606</v>
      </c>
      <c r="H434" s="136">
        <f t="shared" si="7"/>
        <v>1965.4605903834888</v>
      </c>
      <c r="I434" s="130"/>
      <c r="J434" s="12"/>
    </row>
    <row r="435" spans="1:10" ht="24" thickBot="1" x14ac:dyDescent="0.4">
      <c r="A435" s="188"/>
      <c r="B435" s="49"/>
      <c r="C435" s="49"/>
      <c r="D435" s="143">
        <v>16</v>
      </c>
      <c r="E435" s="133" t="s">
        <v>418</v>
      </c>
      <c r="F435" s="149"/>
      <c r="G435" s="136">
        <v>1855.5730826628576</v>
      </c>
      <c r="H435" s="136">
        <f t="shared" si="7"/>
        <v>1953.918456043989</v>
      </c>
      <c r="I435" s="130"/>
      <c r="J435" s="12"/>
    </row>
    <row r="436" spans="1:10" ht="24" thickBot="1" x14ac:dyDescent="0.4">
      <c r="A436" s="188"/>
      <c r="B436" s="49"/>
      <c r="C436" s="49"/>
      <c r="D436" s="388">
        <v>17</v>
      </c>
      <c r="E436" s="151" t="s">
        <v>419</v>
      </c>
      <c r="F436" s="148"/>
      <c r="G436" s="136">
        <v>0</v>
      </c>
      <c r="H436" s="136">
        <f t="shared" si="7"/>
        <v>0</v>
      </c>
      <c r="I436" s="130"/>
      <c r="J436" s="12"/>
    </row>
    <row r="437" spans="1:10" ht="24" thickBot="1" x14ac:dyDescent="0.4">
      <c r="A437" s="188"/>
      <c r="B437" s="49"/>
      <c r="C437" s="49"/>
      <c r="D437" s="389"/>
      <c r="E437" s="369" t="s">
        <v>474</v>
      </c>
      <c r="F437" s="393"/>
      <c r="G437" s="136">
        <v>204.81768709898887</v>
      </c>
      <c r="H437" s="136">
        <f t="shared" si="7"/>
        <v>215.67302451523526</v>
      </c>
      <c r="I437" s="130"/>
      <c r="J437" s="12"/>
    </row>
    <row r="438" spans="1:10" ht="24" thickBot="1" x14ac:dyDescent="0.4">
      <c r="A438" s="188"/>
      <c r="B438" s="49"/>
      <c r="C438" s="49"/>
      <c r="D438" s="390"/>
      <c r="E438" s="369" t="s">
        <v>475</v>
      </c>
      <c r="F438" s="393"/>
      <c r="G438" s="136">
        <v>406.40965221461443</v>
      </c>
      <c r="H438" s="136">
        <f t="shared" si="7"/>
        <v>427.94936378198895</v>
      </c>
      <c r="I438" s="130"/>
      <c r="J438" s="12"/>
    </row>
    <row r="439" spans="1:10" ht="24" thickBot="1" x14ac:dyDescent="0.4">
      <c r="A439" s="188"/>
      <c r="B439" s="49"/>
      <c r="C439" s="49"/>
      <c r="D439" s="143">
        <v>18</v>
      </c>
      <c r="E439" s="140" t="s">
        <v>420</v>
      </c>
      <c r="F439" s="152"/>
      <c r="G439" s="136">
        <v>5450.8437981007655</v>
      </c>
      <c r="H439" s="136">
        <f t="shared" si="7"/>
        <v>5739.7385194001054</v>
      </c>
      <c r="I439" s="130"/>
      <c r="J439" s="12"/>
    </row>
    <row r="440" spans="1:10" ht="41.25" thickBot="1" x14ac:dyDescent="0.4">
      <c r="A440" s="188"/>
      <c r="B440" s="49"/>
      <c r="C440" s="49"/>
      <c r="D440" s="150">
        <v>19</v>
      </c>
      <c r="E440" s="133" t="s">
        <v>421</v>
      </c>
      <c r="F440" s="141"/>
      <c r="G440" s="136">
        <v>2770.0496061017684</v>
      </c>
      <c r="H440" s="136">
        <f t="shared" si="7"/>
        <v>2916.8622352251618</v>
      </c>
      <c r="I440" s="130"/>
      <c r="J440" s="12"/>
    </row>
    <row r="441" spans="1:10" ht="24" thickBot="1" x14ac:dyDescent="0.4">
      <c r="A441" s="188"/>
      <c r="B441" s="49"/>
      <c r="C441" s="49"/>
      <c r="D441" s="153">
        <v>20</v>
      </c>
      <c r="E441" s="154" t="s">
        <v>422</v>
      </c>
      <c r="F441" s="152"/>
      <c r="G441" s="136">
        <v>402.43230569143827</v>
      </c>
      <c r="H441" s="136">
        <f t="shared" si="7"/>
        <v>423.76121789308445</v>
      </c>
      <c r="I441" s="130"/>
      <c r="J441" s="12"/>
    </row>
    <row r="442" spans="1:10" ht="61.5" thickBot="1" x14ac:dyDescent="0.4">
      <c r="A442" s="188"/>
      <c r="B442" s="49"/>
      <c r="C442" s="49"/>
      <c r="D442" s="143">
        <v>21</v>
      </c>
      <c r="E442" s="134" t="s">
        <v>423</v>
      </c>
      <c r="F442" s="146"/>
      <c r="G442" s="136">
        <v>3928.8041049798389</v>
      </c>
      <c r="H442" s="136">
        <f t="shared" si="7"/>
        <v>4137.03072254377</v>
      </c>
      <c r="I442" s="130"/>
      <c r="J442" s="12"/>
    </row>
    <row r="443" spans="1:10" ht="41.25" thickBot="1" x14ac:dyDescent="0.4">
      <c r="A443" s="188"/>
      <c r="B443" s="49"/>
      <c r="C443" s="49"/>
      <c r="D443" s="143">
        <v>22</v>
      </c>
      <c r="E443" s="140" t="s">
        <v>424</v>
      </c>
      <c r="F443" s="152"/>
      <c r="G443" s="136">
        <v>5450.8437981007655</v>
      </c>
      <c r="H443" s="136">
        <f t="shared" si="7"/>
        <v>5739.7385194001054</v>
      </c>
      <c r="I443" s="130"/>
      <c r="J443" s="12"/>
    </row>
    <row r="444" spans="1:10" ht="24" thickBot="1" x14ac:dyDescent="0.4">
      <c r="A444" s="188"/>
      <c r="B444" s="49"/>
      <c r="C444" s="49"/>
      <c r="D444" s="143">
        <v>23</v>
      </c>
      <c r="E444" s="134" t="s">
        <v>519</v>
      </c>
      <c r="F444" s="152"/>
      <c r="G444" s="136">
        <v>1000</v>
      </c>
      <c r="H444" s="136">
        <f t="shared" si="7"/>
        <v>1053</v>
      </c>
      <c r="I444" s="130"/>
      <c r="J444" s="12"/>
    </row>
    <row r="445" spans="1:10" ht="24" thickBot="1" x14ac:dyDescent="0.4">
      <c r="A445" s="188"/>
      <c r="B445" s="49"/>
      <c r="C445" s="49"/>
      <c r="D445" s="143">
        <v>24</v>
      </c>
      <c r="E445" s="134" t="s">
        <v>520</v>
      </c>
      <c r="F445" s="152"/>
      <c r="G445" s="136">
        <v>1000</v>
      </c>
      <c r="H445" s="136">
        <f t="shared" si="7"/>
        <v>1053</v>
      </c>
      <c r="I445" s="130"/>
      <c r="J445" s="12"/>
    </row>
    <row r="446" spans="1:10" ht="24" thickBot="1" x14ac:dyDescent="0.4">
      <c r="A446" s="188"/>
      <c r="B446" s="49"/>
      <c r="C446" s="49"/>
      <c r="D446" s="155"/>
      <c r="E446" s="47"/>
      <c r="F446" s="156"/>
      <c r="G446" s="157"/>
      <c r="H446" s="68"/>
      <c r="I446" s="130"/>
      <c r="J446" s="12"/>
    </row>
    <row r="447" spans="1:10" ht="42" thickBot="1" x14ac:dyDescent="0.4">
      <c r="A447" s="188"/>
      <c r="B447" s="49"/>
      <c r="C447" s="49"/>
      <c r="D447" s="438" t="s">
        <v>425</v>
      </c>
      <c r="E447" s="439"/>
      <c r="F447" s="439"/>
      <c r="G447" s="131" t="s">
        <v>528</v>
      </c>
      <c r="H447" s="131" t="s">
        <v>592</v>
      </c>
      <c r="I447" s="130"/>
      <c r="J447" s="12"/>
    </row>
    <row r="448" spans="1:10" ht="24" thickBot="1" x14ac:dyDescent="0.4">
      <c r="A448" s="188"/>
      <c r="B448" s="49"/>
      <c r="C448" s="49"/>
      <c r="D448" s="158">
        <v>1</v>
      </c>
      <c r="E448" s="368" t="s">
        <v>426</v>
      </c>
      <c r="F448" s="369"/>
      <c r="G448" s="119">
        <v>19612.702835740329</v>
      </c>
      <c r="H448" s="119">
        <f>G448*$I$15</f>
        <v>20652.176086034564</v>
      </c>
      <c r="I448" s="130"/>
      <c r="J448" s="12"/>
    </row>
    <row r="449" spans="1:10" ht="24" thickBot="1" x14ac:dyDescent="0.4">
      <c r="A449" s="188"/>
      <c r="B449" s="49"/>
      <c r="C449" s="49"/>
      <c r="D449" s="158">
        <v>2</v>
      </c>
      <c r="E449" s="368" t="s">
        <v>427</v>
      </c>
      <c r="F449" s="369"/>
      <c r="G449" s="119">
        <v>19612.702835740329</v>
      </c>
      <c r="H449" s="119">
        <f t="shared" ref="H449:H465" si="8">G449*$I$15</f>
        <v>20652.176086034564</v>
      </c>
      <c r="I449" s="130"/>
      <c r="J449" s="12"/>
    </row>
    <row r="450" spans="1:10" ht="24" thickBot="1" x14ac:dyDescent="0.4">
      <c r="A450" s="188"/>
      <c r="B450" s="49"/>
      <c r="C450" s="49"/>
      <c r="D450" s="158">
        <v>3</v>
      </c>
      <c r="E450" s="368" t="s">
        <v>428</v>
      </c>
      <c r="F450" s="369"/>
      <c r="G450" s="119">
        <v>19612.702835740329</v>
      </c>
      <c r="H450" s="119">
        <f t="shared" si="8"/>
        <v>20652.176086034564</v>
      </c>
      <c r="I450" s="130"/>
      <c r="J450" s="12"/>
    </row>
    <row r="451" spans="1:10" ht="24" thickBot="1" x14ac:dyDescent="0.4">
      <c r="A451" s="188"/>
      <c r="B451" s="49"/>
      <c r="C451" s="49"/>
      <c r="D451" s="158">
        <v>4</v>
      </c>
      <c r="E451" s="368" t="s">
        <v>429</v>
      </c>
      <c r="F451" s="369"/>
      <c r="G451" s="119">
        <v>2494.4539415037398</v>
      </c>
      <c r="H451" s="119">
        <f t="shared" si="8"/>
        <v>2626.6600004034376</v>
      </c>
      <c r="I451" s="130"/>
      <c r="J451" s="12"/>
    </row>
    <row r="452" spans="1:10" ht="24" thickBot="1" x14ac:dyDescent="0.4">
      <c r="A452" s="188"/>
      <c r="B452" s="49"/>
      <c r="C452" s="49"/>
      <c r="D452" s="368">
        <v>5</v>
      </c>
      <c r="E452" s="426" t="s">
        <v>457</v>
      </c>
      <c r="F452" s="427"/>
      <c r="G452" s="119"/>
      <c r="H452" s="119"/>
      <c r="I452" s="130"/>
      <c r="J452" s="12"/>
    </row>
    <row r="453" spans="1:10" ht="24" thickBot="1" x14ac:dyDescent="0.4">
      <c r="A453" s="188"/>
      <c r="B453" s="49"/>
      <c r="C453" s="49"/>
      <c r="D453" s="368"/>
      <c r="E453" s="368" t="s">
        <v>430</v>
      </c>
      <c r="F453" s="369"/>
      <c r="G453" s="119">
        <v>19612.702835740329</v>
      </c>
      <c r="H453" s="119">
        <f t="shared" si="8"/>
        <v>20652.176086034564</v>
      </c>
      <c r="I453" s="130"/>
      <c r="J453" s="12"/>
    </row>
    <row r="454" spans="1:10" ht="24" thickBot="1" x14ac:dyDescent="0.4">
      <c r="A454" s="188"/>
      <c r="B454" s="49"/>
      <c r="C454" s="49"/>
      <c r="D454" s="368"/>
      <c r="E454" s="425" t="s">
        <v>431</v>
      </c>
      <c r="F454" s="403"/>
      <c r="G454" s="119">
        <v>5950.3609401846907</v>
      </c>
      <c r="H454" s="119">
        <f t="shared" si="8"/>
        <v>6265.7300700144788</v>
      </c>
      <c r="I454" s="130"/>
      <c r="J454" s="12"/>
    </row>
    <row r="455" spans="1:10" ht="24" thickBot="1" x14ac:dyDescent="0.4">
      <c r="A455" s="188"/>
      <c r="B455" s="49"/>
      <c r="C455" s="49"/>
      <c r="D455" s="158">
        <v>6</v>
      </c>
      <c r="E455" s="368" t="s">
        <v>432</v>
      </c>
      <c r="F455" s="369"/>
      <c r="G455" s="119">
        <v>7973.483659847484</v>
      </c>
      <c r="H455" s="119">
        <f t="shared" si="8"/>
        <v>8396.0782938194006</v>
      </c>
      <c r="I455" s="130"/>
      <c r="J455" s="12"/>
    </row>
    <row r="456" spans="1:10" ht="49.5" customHeight="1" thickBot="1" x14ac:dyDescent="0.4">
      <c r="A456" s="188"/>
      <c r="B456" s="49"/>
      <c r="C456" s="49"/>
      <c r="D456" s="158">
        <v>7</v>
      </c>
      <c r="E456" s="368" t="s">
        <v>485</v>
      </c>
      <c r="F456" s="369"/>
      <c r="G456" s="119">
        <v>1939.7237134327329</v>
      </c>
      <c r="H456" s="119">
        <f t="shared" si="8"/>
        <v>2042.5290702446675</v>
      </c>
      <c r="I456" s="130"/>
      <c r="J456" s="12"/>
    </row>
    <row r="457" spans="1:10" ht="24" thickBot="1" x14ac:dyDescent="0.4">
      <c r="A457" s="188"/>
      <c r="B457" s="49"/>
      <c r="C457" s="49"/>
      <c r="D457" s="158">
        <v>8</v>
      </c>
      <c r="E457" s="368" t="s">
        <v>433</v>
      </c>
      <c r="F457" s="369"/>
      <c r="G457" s="119">
        <v>2748.1272236905611</v>
      </c>
      <c r="H457" s="119">
        <f t="shared" si="8"/>
        <v>2893.7779665461608</v>
      </c>
      <c r="I457" s="130"/>
      <c r="J457" s="12"/>
    </row>
    <row r="458" spans="1:10" ht="24" thickBot="1" x14ac:dyDescent="0.4">
      <c r="A458" s="188"/>
      <c r="B458" s="49"/>
      <c r="C458" s="49"/>
      <c r="D458" s="158">
        <v>9</v>
      </c>
      <c r="E458" s="368" t="s">
        <v>434</v>
      </c>
      <c r="F458" s="369"/>
      <c r="G458" s="119">
        <v>5950.3609401846907</v>
      </c>
      <c r="H458" s="119">
        <f t="shared" si="8"/>
        <v>6265.7300700144788</v>
      </c>
      <c r="I458" s="130"/>
      <c r="J458" s="12"/>
    </row>
    <row r="459" spans="1:10" ht="24" thickBot="1" x14ac:dyDescent="0.4">
      <c r="A459" s="188"/>
      <c r="B459" s="49"/>
      <c r="C459" s="49"/>
      <c r="D459" s="158">
        <v>10</v>
      </c>
      <c r="E459" s="425" t="s">
        <v>435</v>
      </c>
      <c r="F459" s="403"/>
      <c r="G459" s="119">
        <v>1432.4711021265671</v>
      </c>
      <c r="H459" s="119">
        <f t="shared" si="8"/>
        <v>1508.392070539275</v>
      </c>
      <c r="I459" s="130"/>
      <c r="J459" s="12"/>
    </row>
    <row r="460" spans="1:10" ht="24" thickBot="1" x14ac:dyDescent="0.4">
      <c r="A460" s="188"/>
      <c r="B460" s="49"/>
      <c r="C460" s="49"/>
      <c r="D460" s="158">
        <v>11</v>
      </c>
      <c r="E460" s="368" t="s">
        <v>436</v>
      </c>
      <c r="F460" s="369"/>
      <c r="G460" s="119">
        <v>1023.4620817117668</v>
      </c>
      <c r="H460" s="119">
        <f t="shared" si="8"/>
        <v>1077.7055720424903</v>
      </c>
      <c r="I460" s="130"/>
      <c r="J460" s="12"/>
    </row>
    <row r="461" spans="1:10" ht="24" thickBot="1" x14ac:dyDescent="0.4">
      <c r="A461" s="188"/>
      <c r="B461" s="49"/>
      <c r="C461" s="49"/>
      <c r="D461" s="159">
        <v>12</v>
      </c>
      <c r="E461" s="368" t="s">
        <v>240</v>
      </c>
      <c r="F461" s="369"/>
      <c r="G461" s="119">
        <v>3909.011325431436</v>
      </c>
      <c r="H461" s="119">
        <f t="shared" si="8"/>
        <v>4116.188925679302</v>
      </c>
      <c r="I461" s="130"/>
      <c r="J461" s="12"/>
    </row>
    <row r="462" spans="1:10" ht="24" thickBot="1" x14ac:dyDescent="0.4">
      <c r="A462" s="188"/>
      <c r="B462" s="49"/>
      <c r="C462" s="49"/>
      <c r="D462" s="158">
        <v>13</v>
      </c>
      <c r="E462" s="368" t="s">
        <v>437</v>
      </c>
      <c r="F462" s="369"/>
      <c r="G462" s="119">
        <v>831.48464716791329</v>
      </c>
      <c r="H462" s="119">
        <f t="shared" si="8"/>
        <v>875.55333346781265</v>
      </c>
      <c r="I462" s="130"/>
      <c r="J462" s="12"/>
    </row>
    <row r="463" spans="1:10" x14ac:dyDescent="0.35">
      <c r="A463" s="188"/>
      <c r="B463" s="49"/>
      <c r="C463" s="49"/>
      <c r="D463" s="158">
        <v>14</v>
      </c>
      <c r="E463" s="368" t="s">
        <v>438</v>
      </c>
      <c r="F463" s="369"/>
      <c r="G463" s="119">
        <v>7973.483659847484</v>
      </c>
      <c r="H463" s="119">
        <f t="shared" si="8"/>
        <v>8396.0782938194006</v>
      </c>
      <c r="I463" s="130"/>
      <c r="J463" s="12"/>
    </row>
    <row r="464" spans="1:10" ht="42" thickBot="1" x14ac:dyDescent="0.4">
      <c r="A464" s="188"/>
      <c r="B464" s="49"/>
      <c r="C464" s="49"/>
      <c r="D464" s="160">
        <v>15</v>
      </c>
      <c r="E464" s="440" t="s">
        <v>412</v>
      </c>
      <c r="F464" s="441"/>
      <c r="G464" s="161" t="s">
        <v>413</v>
      </c>
      <c r="H464" s="161" t="s">
        <v>413</v>
      </c>
      <c r="I464" s="130"/>
      <c r="J464" s="12"/>
    </row>
    <row r="465" spans="1:10" ht="24" thickBot="1" x14ac:dyDescent="0.4">
      <c r="A465" s="188"/>
      <c r="B465" s="49"/>
      <c r="C465" s="49"/>
      <c r="D465" s="158">
        <v>16</v>
      </c>
      <c r="E465" s="369" t="s">
        <v>465</v>
      </c>
      <c r="F465" s="393"/>
      <c r="G465" s="119">
        <v>1309.8041287999999</v>
      </c>
      <c r="H465" s="119">
        <f t="shared" si="8"/>
        <v>1379.2237476263999</v>
      </c>
      <c r="I465" s="130"/>
      <c r="J465" s="12"/>
    </row>
    <row r="466" spans="1:10" ht="24" thickBot="1" x14ac:dyDescent="0.4">
      <c r="A466" s="188"/>
      <c r="B466" s="49"/>
      <c r="C466" s="49"/>
      <c r="D466" s="162"/>
      <c r="E466" s="163"/>
      <c r="F466" s="163"/>
      <c r="G466" s="164"/>
      <c r="H466" s="165"/>
      <c r="I466" s="130"/>
      <c r="J466" s="12"/>
    </row>
    <row r="467" spans="1:10" ht="41.25" thickBot="1" x14ac:dyDescent="0.4">
      <c r="A467" s="188"/>
      <c r="B467" s="49"/>
      <c r="C467" s="49"/>
      <c r="D467" s="166" t="s">
        <v>439</v>
      </c>
      <c r="E467" s="166"/>
      <c r="F467" s="166"/>
      <c r="G467" s="167" t="s">
        <v>528</v>
      </c>
      <c r="H467" s="167" t="s">
        <v>592</v>
      </c>
      <c r="I467" s="130"/>
      <c r="J467" s="12"/>
    </row>
    <row r="468" spans="1:10" ht="42" thickBot="1" x14ac:dyDescent="0.4">
      <c r="A468" s="188"/>
      <c r="B468" s="49"/>
      <c r="C468" s="49"/>
      <c r="D468" s="168">
        <v>1</v>
      </c>
      <c r="E468" s="169" t="s">
        <v>442</v>
      </c>
      <c r="F468" s="170"/>
      <c r="G468" s="171" t="s">
        <v>529</v>
      </c>
      <c r="H468" s="171" t="s">
        <v>601</v>
      </c>
      <c r="I468" s="130"/>
      <c r="J468" s="12"/>
    </row>
    <row r="469" spans="1:10" ht="62.25" thickBot="1" x14ac:dyDescent="0.4">
      <c r="A469" s="188"/>
      <c r="B469" s="49"/>
      <c r="C469" s="49"/>
      <c r="D469" s="172">
        <v>2</v>
      </c>
      <c r="E469" s="140" t="s">
        <v>440</v>
      </c>
      <c r="F469" s="173"/>
      <c r="G469" s="171" t="s">
        <v>530</v>
      </c>
      <c r="H469" s="171" t="s">
        <v>602</v>
      </c>
      <c r="I469" s="130"/>
      <c r="J469" s="12"/>
    </row>
    <row r="470" spans="1:10" ht="24" thickBot="1" x14ac:dyDescent="0.4">
      <c r="A470" s="188"/>
      <c r="B470" s="49"/>
      <c r="C470" s="49"/>
      <c r="D470" s="172">
        <v>3</v>
      </c>
      <c r="E470" s="140" t="s">
        <v>401</v>
      </c>
      <c r="F470" s="174"/>
      <c r="G470" s="127">
        <v>128.99414731083994</v>
      </c>
      <c r="H470" s="127">
        <f>G470*$I$15</f>
        <v>135.83083711831443</v>
      </c>
      <c r="I470" s="130"/>
      <c r="J470" s="12"/>
    </row>
    <row r="471" spans="1:10" x14ac:dyDescent="0.35">
      <c r="A471" s="188"/>
      <c r="B471" s="49"/>
      <c r="C471" s="49"/>
      <c r="D471" s="175"/>
      <c r="E471" s="176"/>
      <c r="F471" s="177"/>
      <c r="G471" s="178"/>
      <c r="H471" s="178"/>
      <c r="I471" s="130"/>
      <c r="J471" s="12"/>
    </row>
    <row r="472" spans="1:10" ht="24" thickBot="1" x14ac:dyDescent="0.4">
      <c r="A472" s="188"/>
      <c r="B472" s="49"/>
      <c r="C472" s="179"/>
      <c r="D472" s="428" t="s">
        <v>477</v>
      </c>
      <c r="E472" s="428"/>
      <c r="F472" s="428"/>
      <c r="G472" s="428"/>
      <c r="H472" s="428"/>
      <c r="I472" s="130"/>
      <c r="J472" s="12"/>
    </row>
    <row r="473" spans="1:10" ht="41.25" thickBot="1" x14ac:dyDescent="0.4">
      <c r="A473" s="188"/>
      <c r="B473" s="49"/>
      <c r="C473" s="179"/>
      <c r="D473" s="180"/>
      <c r="E473" s="435"/>
      <c r="F473" s="436"/>
      <c r="G473" s="167" t="s">
        <v>528</v>
      </c>
      <c r="H473" s="167" t="s">
        <v>592</v>
      </c>
      <c r="I473" s="130"/>
      <c r="J473" s="12"/>
    </row>
    <row r="474" spans="1:10" ht="81.75" thickBot="1" x14ac:dyDescent="0.4">
      <c r="A474" s="188"/>
      <c r="B474" s="49"/>
      <c r="C474" s="49"/>
      <c r="D474" s="175"/>
      <c r="E474" s="450" t="s">
        <v>402</v>
      </c>
      <c r="F474" s="451"/>
      <c r="G474" s="145" t="s">
        <v>531</v>
      </c>
      <c r="H474" s="145" t="s">
        <v>603</v>
      </c>
      <c r="I474" s="130"/>
      <c r="J474" s="12"/>
    </row>
    <row r="475" spans="1:10" x14ac:dyDescent="0.35">
      <c r="A475" s="188"/>
      <c r="B475" s="49"/>
      <c r="C475" s="49"/>
      <c r="D475" s="175"/>
      <c r="E475" s="176"/>
      <c r="F475" s="181"/>
      <c r="G475" s="182"/>
      <c r="H475" s="183"/>
      <c r="I475" s="130"/>
      <c r="J475" s="12"/>
    </row>
    <row r="476" spans="1:10" ht="24" thickBot="1" x14ac:dyDescent="0.4">
      <c r="A476" s="188"/>
      <c r="B476" s="49"/>
      <c r="C476" s="49"/>
      <c r="D476" s="428" t="s">
        <v>464</v>
      </c>
      <c r="E476" s="428"/>
      <c r="F476" s="428"/>
      <c r="G476" s="428"/>
      <c r="H476" s="428"/>
      <c r="I476" s="130"/>
      <c r="J476" s="12"/>
    </row>
    <row r="477" spans="1:10" ht="42" thickBot="1" x14ac:dyDescent="0.4">
      <c r="A477" s="188"/>
      <c r="B477" s="49"/>
      <c r="C477" s="49"/>
      <c r="D477" s="175"/>
      <c r="E477" s="435" t="s">
        <v>241</v>
      </c>
      <c r="F477" s="436"/>
      <c r="G477" s="131" t="s">
        <v>528</v>
      </c>
      <c r="H477" s="131" t="s">
        <v>592</v>
      </c>
      <c r="I477" s="130"/>
      <c r="J477" s="12"/>
    </row>
    <row r="478" spans="1:10" ht="50.25" customHeight="1" x14ac:dyDescent="0.35">
      <c r="A478" s="188"/>
      <c r="B478" s="49"/>
      <c r="C478" s="49"/>
      <c r="D478" s="175"/>
      <c r="E478" s="448" t="s">
        <v>461</v>
      </c>
      <c r="F478" s="449"/>
      <c r="G478" s="184">
        <v>18578.117684445031</v>
      </c>
      <c r="H478" s="184">
        <f>G478*$I$15</f>
        <v>19562.757921720615</v>
      </c>
      <c r="I478" s="130"/>
      <c r="J478" s="12"/>
    </row>
    <row r="479" spans="1:10" ht="78" customHeight="1" x14ac:dyDescent="0.35">
      <c r="A479" s="188"/>
      <c r="B479" s="49"/>
      <c r="C479" s="49"/>
      <c r="D479" s="175"/>
      <c r="E479" s="380" t="s">
        <v>462</v>
      </c>
      <c r="F479" s="381"/>
      <c r="G479" s="184">
        <v>2058.0821295421515</v>
      </c>
      <c r="H479" s="184">
        <f>G479*$I$15</f>
        <v>2167.1604824078854</v>
      </c>
      <c r="I479" s="130"/>
      <c r="J479" s="12"/>
    </row>
    <row r="480" spans="1:10" ht="53.25" customHeight="1" thickBot="1" x14ac:dyDescent="0.4">
      <c r="A480" s="188"/>
      <c r="B480" s="49"/>
      <c r="C480" s="49"/>
      <c r="D480" s="175"/>
      <c r="E480" s="380" t="s">
        <v>492</v>
      </c>
      <c r="F480" s="381"/>
      <c r="G480" s="184">
        <v>4115.9939845475592</v>
      </c>
      <c r="H480" s="184">
        <f>G480*$I$15</f>
        <v>4334.1416657285799</v>
      </c>
      <c r="I480" s="130"/>
      <c r="J480" s="12"/>
    </row>
    <row r="481" spans="1:11" ht="53.25" customHeight="1" thickBot="1" x14ac:dyDescent="0.4">
      <c r="A481" s="188"/>
      <c r="B481" s="49"/>
      <c r="C481" s="49"/>
      <c r="D481" s="175"/>
      <c r="E481" s="431" t="s">
        <v>239</v>
      </c>
      <c r="F481" s="432"/>
      <c r="G481" s="145" t="s">
        <v>532</v>
      </c>
      <c r="H481" s="145" t="s">
        <v>604</v>
      </c>
      <c r="I481" s="130"/>
      <c r="J481" s="12"/>
    </row>
    <row r="482" spans="1:11" ht="60" customHeight="1" x14ac:dyDescent="0.35">
      <c r="A482" s="188"/>
      <c r="B482" s="49"/>
      <c r="C482" s="49"/>
      <c r="D482" s="175"/>
      <c r="E482" s="380" t="s">
        <v>463</v>
      </c>
      <c r="F482" s="381"/>
      <c r="G482" s="184">
        <v>4115.9939845475592</v>
      </c>
      <c r="H482" s="184">
        <f>G482*$I$15</f>
        <v>4334.1416657285799</v>
      </c>
      <c r="I482" s="130"/>
      <c r="J482" s="12"/>
    </row>
    <row r="483" spans="1:11" x14ac:dyDescent="0.35">
      <c r="A483" s="188"/>
      <c r="B483" s="185"/>
      <c r="C483" s="185"/>
      <c r="D483" s="186"/>
      <c r="G483" s="26"/>
      <c r="H483" s="26"/>
      <c r="I483" s="187"/>
    </row>
    <row r="484" spans="1:11" x14ac:dyDescent="0.35">
      <c r="A484" s="188"/>
      <c r="B484" s="185"/>
      <c r="C484" s="185"/>
      <c r="D484" s="185"/>
      <c r="E484" s="188"/>
      <c r="F484" s="189"/>
      <c r="G484" s="190"/>
      <c r="H484" s="191"/>
      <c r="I484" s="187"/>
    </row>
    <row r="485" spans="1:11" x14ac:dyDescent="0.35">
      <c r="A485" s="188"/>
      <c r="B485" s="185"/>
      <c r="C485" s="185"/>
      <c r="D485" s="185"/>
      <c r="E485" s="188"/>
      <c r="F485" s="189"/>
      <c r="G485" s="190"/>
      <c r="H485" s="191"/>
      <c r="I485" s="187"/>
    </row>
    <row r="486" spans="1:11" x14ac:dyDescent="0.35">
      <c r="A486" s="220"/>
      <c r="B486" s="192"/>
      <c r="C486" s="192"/>
      <c r="D486" s="430"/>
      <c r="E486" s="430"/>
      <c r="F486" s="430"/>
      <c r="G486" s="430"/>
      <c r="H486" s="191"/>
      <c r="I486" s="187"/>
    </row>
    <row r="487" spans="1:11" ht="24" thickBot="1" x14ac:dyDescent="0.4">
      <c r="A487" s="220"/>
      <c r="B487" s="192"/>
      <c r="C487" s="192"/>
      <c r="D487" s="430"/>
      <c r="E487" s="430"/>
      <c r="F487" s="430"/>
      <c r="G487" s="430"/>
      <c r="H487" s="193"/>
      <c r="I487" s="187"/>
    </row>
    <row r="488" spans="1:11" ht="24" thickBot="1" x14ac:dyDescent="0.4">
      <c r="A488" s="188"/>
      <c r="B488" s="185"/>
      <c r="C488" s="185"/>
      <c r="D488" s="433" t="s">
        <v>476</v>
      </c>
      <c r="E488" s="434"/>
      <c r="F488" s="434"/>
      <c r="G488" s="434"/>
      <c r="H488" s="194"/>
      <c r="I488" s="195"/>
      <c r="J488" s="13"/>
    </row>
    <row r="489" spans="1:11" ht="93.75" thickBot="1" x14ac:dyDescent="0.4">
      <c r="A489" s="188"/>
      <c r="B489" s="185"/>
      <c r="C489" s="185"/>
      <c r="D489" s="196"/>
      <c r="E489" s="198" t="s">
        <v>599</v>
      </c>
      <c r="F489" s="197" t="s">
        <v>537</v>
      </c>
      <c r="G489" s="14" t="s">
        <v>538</v>
      </c>
      <c r="H489" s="198" t="s">
        <v>594</v>
      </c>
      <c r="I489" s="197" t="s">
        <v>595</v>
      </c>
      <c r="J489" s="14" t="s">
        <v>596</v>
      </c>
    </row>
    <row r="490" spans="1:11" ht="24" thickBot="1" x14ac:dyDescent="0.4">
      <c r="A490" s="188"/>
      <c r="B490" s="185"/>
      <c r="C490" s="185"/>
      <c r="D490" s="199" t="s">
        <v>353</v>
      </c>
      <c r="E490" s="200" t="s">
        <v>466</v>
      </c>
      <c r="F490" s="202" t="s">
        <v>468</v>
      </c>
      <c r="G490" s="15" t="s">
        <v>469</v>
      </c>
      <c r="H490" s="200" t="s">
        <v>534</v>
      </c>
      <c r="I490" s="202" t="s">
        <v>535</v>
      </c>
      <c r="J490" s="15" t="s">
        <v>536</v>
      </c>
    </row>
    <row r="491" spans="1:11" ht="182.25" x14ac:dyDescent="0.25">
      <c r="A491" s="188"/>
      <c r="B491" s="185"/>
      <c r="C491" s="185"/>
      <c r="D491" s="203" t="s">
        <v>354</v>
      </c>
      <c r="E491" s="334" t="s">
        <v>539</v>
      </c>
      <c r="F491" s="204" t="s">
        <v>540</v>
      </c>
      <c r="G491" s="16" t="s">
        <v>541</v>
      </c>
      <c r="H491" s="204" t="s">
        <v>613</v>
      </c>
      <c r="I491" s="204" t="s">
        <v>614</v>
      </c>
      <c r="J491" s="16" t="s">
        <v>615</v>
      </c>
      <c r="K491" s="265"/>
    </row>
    <row r="492" spans="1:11" ht="283.5" x14ac:dyDescent="0.25">
      <c r="A492" s="188"/>
      <c r="B492" s="185"/>
      <c r="C492" s="185"/>
      <c r="D492" s="205" t="s">
        <v>355</v>
      </c>
      <c r="E492" s="206" t="s">
        <v>542</v>
      </c>
      <c r="F492" s="207" t="s">
        <v>543</v>
      </c>
      <c r="G492" s="18" t="s">
        <v>544</v>
      </c>
      <c r="H492" s="206" t="s">
        <v>616</v>
      </c>
      <c r="I492" s="207" t="s">
        <v>617</v>
      </c>
      <c r="J492" s="18" t="s">
        <v>618</v>
      </c>
      <c r="K492" s="17"/>
    </row>
    <row r="493" spans="1:11" ht="243" x14ac:dyDescent="0.25">
      <c r="A493" s="188"/>
      <c r="B493" s="185"/>
      <c r="C493" s="185"/>
      <c r="D493" s="208" t="s">
        <v>356</v>
      </c>
      <c r="E493" s="206" t="s">
        <v>545</v>
      </c>
      <c r="F493" s="207" t="s">
        <v>546</v>
      </c>
      <c r="G493" s="18" t="s">
        <v>547</v>
      </c>
      <c r="H493" s="206" t="s">
        <v>619</v>
      </c>
      <c r="I493" s="207" t="s">
        <v>620</v>
      </c>
      <c r="J493" s="18" t="s">
        <v>621</v>
      </c>
      <c r="K493" s="17"/>
    </row>
    <row r="494" spans="1:11" ht="121.5" x14ac:dyDescent="0.25">
      <c r="A494" s="188"/>
      <c r="B494" s="185"/>
      <c r="C494" s="185"/>
      <c r="D494" s="208" t="s">
        <v>357</v>
      </c>
      <c r="E494" s="206" t="s">
        <v>548</v>
      </c>
      <c r="F494" s="209" t="s">
        <v>549</v>
      </c>
      <c r="G494" s="18" t="s">
        <v>550</v>
      </c>
      <c r="H494" s="206" t="s">
        <v>622</v>
      </c>
      <c r="I494" s="209" t="s">
        <v>623</v>
      </c>
      <c r="J494" s="18" t="s">
        <v>624</v>
      </c>
      <c r="K494" s="17"/>
    </row>
    <row r="495" spans="1:11" ht="105.75" customHeight="1" x14ac:dyDescent="0.25">
      <c r="A495" s="188"/>
      <c r="B495" s="185"/>
      <c r="C495" s="185"/>
      <c r="D495" s="208" t="s">
        <v>358</v>
      </c>
      <c r="E495" s="206" t="s">
        <v>393</v>
      </c>
      <c r="F495" s="207" t="s">
        <v>393</v>
      </c>
      <c r="G495" s="18" t="s">
        <v>393</v>
      </c>
      <c r="H495" s="206" t="s">
        <v>393</v>
      </c>
      <c r="I495" s="207" t="s">
        <v>393</v>
      </c>
      <c r="J495" s="18" t="s">
        <v>393</v>
      </c>
      <c r="K495" s="17"/>
    </row>
    <row r="496" spans="1:11" ht="60.75" x14ac:dyDescent="0.25">
      <c r="A496" s="188"/>
      <c r="B496" s="185"/>
      <c r="C496" s="185"/>
      <c r="D496" s="208" t="s">
        <v>359</v>
      </c>
      <c r="E496" s="206" t="s">
        <v>551</v>
      </c>
      <c r="F496" s="209" t="s">
        <v>552</v>
      </c>
      <c r="G496" s="18" t="s">
        <v>553</v>
      </c>
      <c r="H496" s="206" t="s">
        <v>625</v>
      </c>
      <c r="I496" s="209" t="s">
        <v>626</v>
      </c>
      <c r="J496" s="18" t="s">
        <v>627</v>
      </c>
      <c r="K496" s="17"/>
    </row>
    <row r="497" spans="1:11" ht="60.75" x14ac:dyDescent="0.25">
      <c r="A497" s="188"/>
      <c r="B497" s="185"/>
      <c r="C497" s="185"/>
      <c r="D497" s="208" t="s">
        <v>360</v>
      </c>
      <c r="E497" s="206" t="s">
        <v>554</v>
      </c>
      <c r="F497" s="209" t="s">
        <v>555</v>
      </c>
      <c r="G497" s="18" t="s">
        <v>556</v>
      </c>
      <c r="H497" s="206" t="s">
        <v>628</v>
      </c>
      <c r="I497" s="209" t="s">
        <v>629</v>
      </c>
      <c r="J497" s="18" t="s">
        <v>630</v>
      </c>
      <c r="K497" s="17"/>
    </row>
    <row r="498" spans="1:11" ht="93" x14ac:dyDescent="0.25">
      <c r="A498" s="188"/>
      <c r="B498" s="185"/>
      <c r="C498" s="185"/>
      <c r="D498" s="208" t="s">
        <v>361</v>
      </c>
      <c r="E498" s="206" t="s">
        <v>557</v>
      </c>
      <c r="F498" s="209" t="s">
        <v>558</v>
      </c>
      <c r="G498" s="18" t="s">
        <v>559</v>
      </c>
      <c r="H498" s="206" t="s">
        <v>631</v>
      </c>
      <c r="I498" s="209" t="s">
        <v>632</v>
      </c>
      <c r="J498" s="18" t="s">
        <v>633</v>
      </c>
      <c r="K498" s="17"/>
    </row>
    <row r="499" spans="1:11" ht="60.75" x14ac:dyDescent="0.25">
      <c r="A499" s="188"/>
      <c r="B499" s="185"/>
      <c r="C499" s="185"/>
      <c r="D499" s="208" t="s">
        <v>362</v>
      </c>
      <c r="E499" s="206" t="s">
        <v>560</v>
      </c>
      <c r="F499" s="209" t="s">
        <v>561</v>
      </c>
      <c r="G499" s="18" t="s">
        <v>562</v>
      </c>
      <c r="H499" s="206" t="s">
        <v>634</v>
      </c>
      <c r="I499" s="209" t="s">
        <v>635</v>
      </c>
      <c r="J499" s="18" t="s">
        <v>636</v>
      </c>
      <c r="K499" s="17"/>
    </row>
    <row r="500" spans="1:11" ht="93" x14ac:dyDescent="0.25">
      <c r="A500" s="188"/>
      <c r="B500" s="185"/>
      <c r="C500" s="185"/>
      <c r="D500" s="208" t="s">
        <v>363</v>
      </c>
      <c r="E500" s="206" t="s">
        <v>563</v>
      </c>
      <c r="F500" s="209" t="s">
        <v>564</v>
      </c>
      <c r="G500" s="18" t="s">
        <v>565</v>
      </c>
      <c r="H500" s="206" t="s">
        <v>638</v>
      </c>
      <c r="I500" s="209" t="s">
        <v>639</v>
      </c>
      <c r="J500" s="18" t="s">
        <v>637</v>
      </c>
      <c r="K500" s="17"/>
    </row>
    <row r="501" spans="1:11" ht="93" x14ac:dyDescent="0.25">
      <c r="A501" s="188"/>
      <c r="B501" s="185"/>
      <c r="C501" s="185"/>
      <c r="D501" s="208" t="s">
        <v>364</v>
      </c>
      <c r="E501" s="206" t="s">
        <v>563</v>
      </c>
      <c r="F501" s="209" t="s">
        <v>564</v>
      </c>
      <c r="G501" s="18" t="s">
        <v>565</v>
      </c>
      <c r="H501" s="206" t="s">
        <v>638</v>
      </c>
      <c r="I501" s="209" t="s">
        <v>639</v>
      </c>
      <c r="J501" s="18" t="s">
        <v>637</v>
      </c>
      <c r="K501" s="17"/>
    </row>
    <row r="502" spans="1:11" ht="93" x14ac:dyDescent="0.25">
      <c r="A502" s="188"/>
      <c r="B502" s="185"/>
      <c r="C502" s="185"/>
      <c r="D502" s="208" t="s">
        <v>365</v>
      </c>
      <c r="E502" s="206" t="s">
        <v>563</v>
      </c>
      <c r="F502" s="209" t="s">
        <v>564</v>
      </c>
      <c r="G502" s="18" t="s">
        <v>565</v>
      </c>
      <c r="H502" s="206" t="s">
        <v>638</v>
      </c>
      <c r="I502" s="209" t="s">
        <v>639</v>
      </c>
      <c r="J502" s="18" t="s">
        <v>637</v>
      </c>
      <c r="K502" s="17"/>
    </row>
    <row r="503" spans="1:11" ht="93" x14ac:dyDescent="0.25">
      <c r="A503" s="188"/>
      <c r="B503" s="185"/>
      <c r="C503" s="210"/>
      <c r="D503" s="208" t="s">
        <v>366</v>
      </c>
      <c r="E503" s="206">
        <v>1506.94</v>
      </c>
      <c r="F503" s="211">
        <v>1599.09</v>
      </c>
      <c r="G503" s="18" t="s">
        <v>566</v>
      </c>
      <c r="H503" s="206">
        <v>1586.81</v>
      </c>
      <c r="I503" s="211">
        <v>1683.84</v>
      </c>
      <c r="J503" s="18" t="s">
        <v>640</v>
      </c>
      <c r="K503" s="17"/>
    </row>
    <row r="504" spans="1:11" ht="93" x14ac:dyDescent="0.25">
      <c r="A504" s="188"/>
      <c r="B504" s="185"/>
      <c r="C504" s="212"/>
      <c r="D504" s="213" t="s">
        <v>367</v>
      </c>
      <c r="E504" s="206" t="s">
        <v>563</v>
      </c>
      <c r="F504" s="209" t="s">
        <v>564</v>
      </c>
      <c r="G504" s="18" t="s">
        <v>565</v>
      </c>
      <c r="H504" s="206" t="s">
        <v>638</v>
      </c>
      <c r="I504" s="209" t="s">
        <v>639</v>
      </c>
      <c r="J504" s="18" t="s">
        <v>637</v>
      </c>
      <c r="K504" s="17"/>
    </row>
    <row r="505" spans="1:11" ht="93" x14ac:dyDescent="0.25">
      <c r="A505" s="188"/>
      <c r="B505" s="185"/>
      <c r="C505" s="214"/>
      <c r="D505" s="213" t="s">
        <v>368</v>
      </c>
      <c r="E505" s="206" t="s">
        <v>563</v>
      </c>
      <c r="F505" s="209" t="s">
        <v>564</v>
      </c>
      <c r="G505" s="18" t="s">
        <v>565</v>
      </c>
      <c r="H505" s="206" t="s">
        <v>638</v>
      </c>
      <c r="I505" s="209" t="s">
        <v>639</v>
      </c>
      <c r="J505" s="18" t="s">
        <v>637</v>
      </c>
      <c r="K505" s="17"/>
    </row>
    <row r="506" spans="1:11" ht="93" x14ac:dyDescent="0.25">
      <c r="A506" s="188"/>
      <c r="B506" s="185"/>
      <c r="C506" s="212"/>
      <c r="D506" s="213" t="s">
        <v>369</v>
      </c>
      <c r="E506" s="206" t="s">
        <v>563</v>
      </c>
      <c r="F506" s="209" t="s">
        <v>564</v>
      </c>
      <c r="G506" s="18" t="s">
        <v>565</v>
      </c>
      <c r="H506" s="206" t="s">
        <v>638</v>
      </c>
      <c r="I506" s="209" t="s">
        <v>639</v>
      </c>
      <c r="J506" s="18" t="s">
        <v>637</v>
      </c>
      <c r="K506" s="17"/>
    </row>
    <row r="507" spans="1:11" ht="93" x14ac:dyDescent="0.25">
      <c r="A507" s="188"/>
      <c r="B507" s="185"/>
      <c r="C507" s="212"/>
      <c r="D507" s="213" t="s">
        <v>370</v>
      </c>
      <c r="E507" s="206" t="s">
        <v>563</v>
      </c>
      <c r="F507" s="209" t="s">
        <v>564</v>
      </c>
      <c r="G507" s="18" t="s">
        <v>565</v>
      </c>
      <c r="H507" s="206" t="s">
        <v>638</v>
      </c>
      <c r="I507" s="209" t="s">
        <v>639</v>
      </c>
      <c r="J507" s="18" t="s">
        <v>637</v>
      </c>
      <c r="K507" s="17"/>
    </row>
    <row r="508" spans="1:11" ht="93" x14ac:dyDescent="0.25">
      <c r="A508" s="188"/>
      <c r="B508" s="185"/>
      <c r="C508" s="212"/>
      <c r="D508" s="213" t="s">
        <v>371</v>
      </c>
      <c r="E508" s="206" t="s">
        <v>563</v>
      </c>
      <c r="F508" s="209" t="s">
        <v>564</v>
      </c>
      <c r="G508" s="18" t="s">
        <v>565</v>
      </c>
      <c r="H508" s="206" t="s">
        <v>638</v>
      </c>
      <c r="I508" s="209" t="s">
        <v>639</v>
      </c>
      <c r="J508" s="18" t="s">
        <v>637</v>
      </c>
      <c r="K508" s="17"/>
    </row>
    <row r="509" spans="1:11" ht="93" x14ac:dyDescent="0.25">
      <c r="A509" s="188"/>
      <c r="B509" s="185"/>
      <c r="C509" s="212"/>
      <c r="D509" s="213" t="s">
        <v>372</v>
      </c>
      <c r="E509" s="206" t="s">
        <v>563</v>
      </c>
      <c r="F509" s="209" t="s">
        <v>564</v>
      </c>
      <c r="G509" s="18" t="s">
        <v>565</v>
      </c>
      <c r="H509" s="206" t="s">
        <v>638</v>
      </c>
      <c r="I509" s="209" t="s">
        <v>639</v>
      </c>
      <c r="J509" s="18" t="s">
        <v>637</v>
      </c>
      <c r="K509" s="17"/>
    </row>
    <row r="510" spans="1:11" ht="93" x14ac:dyDescent="0.25">
      <c r="A510" s="188"/>
      <c r="B510" s="185"/>
      <c r="C510" s="212"/>
      <c r="D510" s="213" t="s">
        <v>373</v>
      </c>
      <c r="E510" s="206" t="s">
        <v>563</v>
      </c>
      <c r="F510" s="209" t="s">
        <v>564</v>
      </c>
      <c r="G510" s="18" t="s">
        <v>565</v>
      </c>
      <c r="H510" s="206" t="s">
        <v>638</v>
      </c>
      <c r="I510" s="209" t="s">
        <v>639</v>
      </c>
      <c r="J510" s="18" t="s">
        <v>637</v>
      </c>
      <c r="K510" s="17"/>
    </row>
    <row r="511" spans="1:11" ht="93" x14ac:dyDescent="0.25">
      <c r="A511" s="188"/>
      <c r="B511" s="185"/>
      <c r="C511" s="212"/>
      <c r="D511" s="213" t="s">
        <v>374</v>
      </c>
      <c r="E511" s="206" t="s">
        <v>563</v>
      </c>
      <c r="F511" s="209" t="s">
        <v>564</v>
      </c>
      <c r="G511" s="18" t="s">
        <v>565</v>
      </c>
      <c r="H511" s="206" t="s">
        <v>638</v>
      </c>
      <c r="I511" s="209" t="s">
        <v>639</v>
      </c>
      <c r="J511" s="18" t="s">
        <v>637</v>
      </c>
      <c r="K511" s="17"/>
    </row>
    <row r="512" spans="1:11" ht="93" x14ac:dyDescent="0.25">
      <c r="A512" s="188"/>
      <c r="B512" s="185"/>
      <c r="C512" s="212"/>
      <c r="D512" s="213" t="s">
        <v>375</v>
      </c>
      <c r="E512" s="206" t="s">
        <v>563</v>
      </c>
      <c r="F512" s="209" t="s">
        <v>564</v>
      </c>
      <c r="G512" s="18" t="s">
        <v>565</v>
      </c>
      <c r="H512" s="206" t="s">
        <v>638</v>
      </c>
      <c r="I512" s="209" t="s">
        <v>639</v>
      </c>
      <c r="J512" s="18" t="s">
        <v>637</v>
      </c>
      <c r="K512" s="17"/>
    </row>
    <row r="513" spans="1:11" ht="93" x14ac:dyDescent="0.25">
      <c r="A513" s="188"/>
      <c r="B513" s="185"/>
      <c r="C513" s="212"/>
      <c r="D513" s="213" t="s">
        <v>376</v>
      </c>
      <c r="E513" s="206" t="s">
        <v>567</v>
      </c>
      <c r="F513" s="209" t="s">
        <v>568</v>
      </c>
      <c r="G513" s="18" t="s">
        <v>565</v>
      </c>
      <c r="H513" s="206" t="s">
        <v>641</v>
      </c>
      <c r="I513" s="209" t="s">
        <v>642</v>
      </c>
      <c r="J513" s="18" t="s">
        <v>637</v>
      </c>
      <c r="K513" s="17"/>
    </row>
    <row r="514" spans="1:11" ht="93" x14ac:dyDescent="0.25">
      <c r="A514" s="188"/>
      <c r="B514" s="185"/>
      <c r="C514" s="212"/>
      <c r="D514" s="213" t="s">
        <v>377</v>
      </c>
      <c r="E514" s="206" t="s">
        <v>563</v>
      </c>
      <c r="F514" s="209" t="s">
        <v>564</v>
      </c>
      <c r="G514" s="18" t="s">
        <v>565</v>
      </c>
      <c r="H514" s="206" t="s">
        <v>638</v>
      </c>
      <c r="I514" s="209" t="s">
        <v>639</v>
      </c>
      <c r="J514" s="18" t="s">
        <v>637</v>
      </c>
      <c r="K514" s="17"/>
    </row>
    <row r="515" spans="1:11" ht="93" x14ac:dyDescent="0.25">
      <c r="A515" s="188"/>
      <c r="B515" s="185"/>
      <c r="C515" s="212"/>
      <c r="D515" s="213" t="s">
        <v>378</v>
      </c>
      <c r="E515" s="206" t="s">
        <v>563</v>
      </c>
      <c r="F515" s="209" t="s">
        <v>564</v>
      </c>
      <c r="G515" s="18" t="s">
        <v>565</v>
      </c>
      <c r="H515" s="206" t="s">
        <v>638</v>
      </c>
      <c r="I515" s="209" t="s">
        <v>639</v>
      </c>
      <c r="J515" s="18" t="s">
        <v>637</v>
      </c>
      <c r="K515" s="17"/>
    </row>
    <row r="516" spans="1:11" ht="93" x14ac:dyDescent="0.25">
      <c r="A516" s="188"/>
      <c r="B516" s="185"/>
      <c r="C516" s="212"/>
      <c r="D516" s="213" t="s">
        <v>379</v>
      </c>
      <c r="E516" s="206" t="s">
        <v>563</v>
      </c>
      <c r="F516" s="209" t="s">
        <v>564</v>
      </c>
      <c r="G516" s="18" t="s">
        <v>565</v>
      </c>
      <c r="H516" s="206" t="s">
        <v>638</v>
      </c>
      <c r="I516" s="209" t="s">
        <v>639</v>
      </c>
      <c r="J516" s="18" t="s">
        <v>637</v>
      </c>
      <c r="K516" s="17"/>
    </row>
    <row r="517" spans="1:11" ht="93" x14ac:dyDescent="0.25">
      <c r="A517" s="188"/>
      <c r="B517" s="185"/>
      <c r="C517" s="212"/>
      <c r="D517" s="213" t="s">
        <v>380</v>
      </c>
      <c r="E517" s="206" t="s">
        <v>563</v>
      </c>
      <c r="F517" s="209" t="s">
        <v>564</v>
      </c>
      <c r="G517" s="18" t="s">
        <v>565</v>
      </c>
      <c r="H517" s="206" t="s">
        <v>638</v>
      </c>
      <c r="I517" s="209" t="s">
        <v>639</v>
      </c>
      <c r="J517" s="18" t="s">
        <v>637</v>
      </c>
      <c r="K517" s="17"/>
    </row>
    <row r="518" spans="1:11" ht="93" x14ac:dyDescent="0.25">
      <c r="A518" s="188"/>
      <c r="B518" s="185"/>
      <c r="C518" s="212"/>
      <c r="D518" s="213" t="s">
        <v>381</v>
      </c>
      <c r="E518" s="206" t="s">
        <v>563</v>
      </c>
      <c r="F518" s="209" t="s">
        <v>564</v>
      </c>
      <c r="G518" s="18" t="s">
        <v>565</v>
      </c>
      <c r="H518" s="206" t="s">
        <v>638</v>
      </c>
      <c r="I518" s="209" t="s">
        <v>639</v>
      </c>
      <c r="J518" s="18" t="s">
        <v>637</v>
      </c>
      <c r="K518" s="17"/>
    </row>
    <row r="519" spans="1:11" ht="93" x14ac:dyDescent="0.25">
      <c r="A519" s="188"/>
      <c r="B519" s="185"/>
      <c r="C519" s="212"/>
      <c r="D519" s="213" t="s">
        <v>382</v>
      </c>
      <c r="E519" s="206" t="s">
        <v>563</v>
      </c>
      <c r="F519" s="209" t="s">
        <v>564</v>
      </c>
      <c r="G519" s="18" t="s">
        <v>565</v>
      </c>
      <c r="H519" s="206" t="s">
        <v>638</v>
      </c>
      <c r="I519" s="209" t="s">
        <v>639</v>
      </c>
      <c r="J519" s="18" t="s">
        <v>637</v>
      </c>
      <c r="K519" s="17"/>
    </row>
    <row r="520" spans="1:11" ht="93" x14ac:dyDescent="0.25">
      <c r="A520" s="188"/>
      <c r="B520" s="185"/>
      <c r="C520" s="212"/>
      <c r="D520" s="213" t="s">
        <v>383</v>
      </c>
      <c r="E520" s="206" t="s">
        <v>563</v>
      </c>
      <c r="F520" s="209" t="s">
        <v>564</v>
      </c>
      <c r="G520" s="18" t="s">
        <v>565</v>
      </c>
      <c r="H520" s="206" t="s">
        <v>638</v>
      </c>
      <c r="I520" s="209" t="s">
        <v>639</v>
      </c>
      <c r="J520" s="18" t="s">
        <v>637</v>
      </c>
      <c r="K520" s="17"/>
    </row>
    <row r="521" spans="1:11" ht="93" x14ac:dyDescent="0.25">
      <c r="A521" s="188"/>
      <c r="B521" s="185"/>
      <c r="C521" s="212"/>
      <c r="D521" s="213" t="s">
        <v>384</v>
      </c>
      <c r="E521" s="206" t="s">
        <v>563</v>
      </c>
      <c r="F521" s="209" t="s">
        <v>564</v>
      </c>
      <c r="G521" s="18" t="s">
        <v>565</v>
      </c>
      <c r="H521" s="206" t="s">
        <v>638</v>
      </c>
      <c r="I521" s="209" t="s">
        <v>639</v>
      </c>
      <c r="J521" s="18" t="s">
        <v>637</v>
      </c>
      <c r="K521" s="17"/>
    </row>
    <row r="522" spans="1:11" ht="93" x14ac:dyDescent="0.25">
      <c r="A522" s="188"/>
      <c r="B522" s="185"/>
      <c r="C522" s="212"/>
      <c r="D522" s="213" t="s">
        <v>385</v>
      </c>
      <c r="E522" s="206" t="s">
        <v>563</v>
      </c>
      <c r="F522" s="209" t="s">
        <v>564</v>
      </c>
      <c r="G522" s="18" t="s">
        <v>565</v>
      </c>
      <c r="H522" s="206" t="s">
        <v>638</v>
      </c>
      <c r="I522" s="209" t="s">
        <v>639</v>
      </c>
      <c r="J522" s="18" t="s">
        <v>637</v>
      </c>
      <c r="K522" s="17"/>
    </row>
    <row r="523" spans="1:11" ht="93" x14ac:dyDescent="0.25">
      <c r="A523" s="188"/>
      <c r="B523" s="185"/>
      <c r="C523" s="212"/>
      <c r="D523" s="213" t="s">
        <v>386</v>
      </c>
      <c r="E523" s="206" t="s">
        <v>563</v>
      </c>
      <c r="F523" s="209" t="s">
        <v>564</v>
      </c>
      <c r="G523" s="18" t="s">
        <v>565</v>
      </c>
      <c r="H523" s="206" t="s">
        <v>638</v>
      </c>
      <c r="I523" s="209" t="s">
        <v>639</v>
      </c>
      <c r="J523" s="18" t="s">
        <v>637</v>
      </c>
      <c r="K523" s="17"/>
    </row>
    <row r="524" spans="1:11" ht="93" x14ac:dyDescent="0.25">
      <c r="A524" s="188"/>
      <c r="B524" s="185"/>
      <c r="C524" s="212"/>
      <c r="D524" s="213" t="s">
        <v>387</v>
      </c>
      <c r="E524" s="206" t="s">
        <v>563</v>
      </c>
      <c r="F524" s="209" t="s">
        <v>564</v>
      </c>
      <c r="G524" s="18" t="s">
        <v>565</v>
      </c>
      <c r="H524" s="206" t="s">
        <v>638</v>
      </c>
      <c r="I524" s="209" t="s">
        <v>639</v>
      </c>
      <c r="J524" s="18" t="s">
        <v>637</v>
      </c>
      <c r="K524" s="17"/>
    </row>
    <row r="525" spans="1:11" ht="116.25" x14ac:dyDescent="0.25">
      <c r="A525" s="188"/>
      <c r="B525" s="185"/>
      <c r="C525" s="212"/>
      <c r="D525" s="213" t="s">
        <v>388</v>
      </c>
      <c r="E525" s="209" t="s">
        <v>569</v>
      </c>
      <c r="F525" s="209" t="s">
        <v>570</v>
      </c>
      <c r="G525" s="18" t="s">
        <v>571</v>
      </c>
      <c r="H525" s="209" t="s">
        <v>643</v>
      </c>
      <c r="I525" s="209" t="s">
        <v>644</v>
      </c>
      <c r="J525" s="18" t="s">
        <v>645</v>
      </c>
      <c r="K525" s="17"/>
    </row>
    <row r="526" spans="1:11" ht="69.75" x14ac:dyDescent="0.25">
      <c r="A526" s="188"/>
      <c r="B526" s="185"/>
      <c r="C526" s="212"/>
      <c r="D526" s="213" t="s">
        <v>389</v>
      </c>
      <c r="E526" s="206" t="s">
        <v>394</v>
      </c>
      <c r="F526" s="54" t="s">
        <v>394</v>
      </c>
      <c r="G526" s="19" t="s">
        <v>394</v>
      </c>
      <c r="H526" s="206" t="s">
        <v>394</v>
      </c>
      <c r="I526" s="54" t="s">
        <v>394</v>
      </c>
      <c r="J526" s="19" t="s">
        <v>394</v>
      </c>
      <c r="K526" s="17"/>
    </row>
    <row r="527" spans="1:11" ht="116.25" x14ac:dyDescent="0.25">
      <c r="A527" s="188"/>
      <c r="B527" s="185"/>
      <c r="C527" s="212"/>
      <c r="D527" s="215" t="s">
        <v>390</v>
      </c>
      <c r="E527" s="206" t="s">
        <v>572</v>
      </c>
      <c r="F527" s="209" t="s">
        <v>573</v>
      </c>
      <c r="G527" s="18" t="s">
        <v>574</v>
      </c>
      <c r="H527" s="206" t="s">
        <v>646</v>
      </c>
      <c r="I527" s="209" t="s">
        <v>573</v>
      </c>
      <c r="J527" s="18" t="s">
        <v>647</v>
      </c>
      <c r="K527" s="17"/>
    </row>
    <row r="528" spans="1:11" ht="116.25" x14ac:dyDescent="0.25">
      <c r="A528" s="188"/>
      <c r="B528" s="185"/>
      <c r="C528" s="192"/>
      <c r="D528" s="216" t="s">
        <v>391</v>
      </c>
      <c r="E528" s="206" t="s">
        <v>575</v>
      </c>
      <c r="F528" s="209" t="s">
        <v>576</v>
      </c>
      <c r="G528" s="18" t="s">
        <v>574</v>
      </c>
      <c r="H528" s="206" t="s">
        <v>648</v>
      </c>
      <c r="I528" s="209" t="s">
        <v>649</v>
      </c>
      <c r="J528" s="18" t="s">
        <v>647</v>
      </c>
      <c r="K528" s="17"/>
    </row>
    <row r="529" spans="1:11" ht="122.25" thickBot="1" x14ac:dyDescent="0.3">
      <c r="A529" s="188"/>
      <c r="B529" s="185"/>
      <c r="C529" s="192"/>
      <c r="D529" s="216" t="s">
        <v>405</v>
      </c>
      <c r="E529" s="206"/>
      <c r="F529" s="206" t="s">
        <v>577</v>
      </c>
      <c r="G529" s="20"/>
      <c r="H529" s="206"/>
      <c r="I529" s="206" t="s">
        <v>650</v>
      </c>
      <c r="J529" s="20"/>
      <c r="K529" s="17"/>
    </row>
    <row r="530" spans="1:11" ht="102" thickBot="1" x14ac:dyDescent="0.4">
      <c r="A530" s="188"/>
      <c r="B530" s="185"/>
      <c r="C530" s="192"/>
      <c r="D530" s="216" t="s">
        <v>406</v>
      </c>
      <c r="E530" s="217" t="s">
        <v>460</v>
      </c>
      <c r="F530" s="201" t="s">
        <v>460</v>
      </c>
      <c r="G530" s="218" t="s">
        <v>460</v>
      </c>
      <c r="H530" s="217" t="s">
        <v>460</v>
      </c>
      <c r="I530" s="219" t="s">
        <v>460</v>
      </c>
      <c r="J530" s="21" t="s">
        <v>460</v>
      </c>
    </row>
    <row r="531" spans="1:11" x14ac:dyDescent="0.35">
      <c r="A531" s="188"/>
      <c r="B531" s="185"/>
      <c r="C531" s="192"/>
      <c r="D531" s="192"/>
      <c r="E531" s="220"/>
      <c r="F531" s="189"/>
      <c r="G531" s="190"/>
      <c r="H531" s="221"/>
      <c r="I531" s="222"/>
    </row>
    <row r="532" spans="1:11" ht="24" thickBot="1" x14ac:dyDescent="0.4">
      <c r="A532" s="188"/>
      <c r="B532" s="185"/>
      <c r="C532" s="192"/>
      <c r="D532" s="185"/>
      <c r="F532" s="189"/>
      <c r="G532" s="190"/>
      <c r="H532" s="221"/>
      <c r="I532" s="222"/>
    </row>
    <row r="533" spans="1:11" ht="24" thickBot="1" x14ac:dyDescent="0.4">
      <c r="A533" s="188"/>
      <c r="B533" s="185"/>
      <c r="C533" s="192"/>
      <c r="D533" s="185"/>
      <c r="E533" s="4" t="s">
        <v>516</v>
      </c>
      <c r="F533" s="5"/>
      <c r="G533" s="5"/>
      <c r="H533" s="223"/>
      <c r="I533" s="222"/>
    </row>
    <row r="534" spans="1:11" ht="24" thickBot="1" x14ac:dyDescent="0.4">
      <c r="A534" s="188"/>
      <c r="B534" s="185"/>
      <c r="C534" s="192"/>
      <c r="D534" s="185"/>
      <c r="E534" s="224"/>
      <c r="F534" s="221"/>
      <c r="G534" s="225"/>
      <c r="H534" s="110"/>
      <c r="I534" s="222"/>
    </row>
    <row r="535" spans="1:11" ht="24" thickBot="1" x14ac:dyDescent="0.4">
      <c r="A535" s="188"/>
      <c r="B535" s="185"/>
      <c r="C535" s="192"/>
      <c r="D535" s="185"/>
      <c r="E535" s="226"/>
      <c r="F535" s="227"/>
      <c r="G535" s="228"/>
      <c r="H535" s="165"/>
      <c r="I535" s="222"/>
    </row>
    <row r="536" spans="1:11" ht="42" thickBot="1" x14ac:dyDescent="0.4">
      <c r="A536" s="188"/>
      <c r="B536" s="185"/>
      <c r="C536" s="192"/>
      <c r="D536" s="185"/>
      <c r="E536" s="278" t="s">
        <v>241</v>
      </c>
      <c r="F536" s="279"/>
      <c r="G536" s="131" t="s">
        <v>528</v>
      </c>
      <c r="H536" s="131" t="s">
        <v>592</v>
      </c>
    </row>
    <row r="537" spans="1:11" x14ac:dyDescent="0.35">
      <c r="A537" s="188"/>
      <c r="B537" s="185"/>
      <c r="C537" s="192"/>
      <c r="D537" s="185"/>
      <c r="E537" s="347" t="s">
        <v>242</v>
      </c>
      <c r="F537" s="348"/>
      <c r="G537" s="119">
        <v>18578.122974377162</v>
      </c>
      <c r="H537" s="119">
        <f>G537*$I$15</f>
        <v>19562.763492019149</v>
      </c>
    </row>
    <row r="538" spans="1:11" x14ac:dyDescent="0.35">
      <c r="A538" s="188"/>
      <c r="B538" s="185"/>
      <c r="C538" s="192"/>
      <c r="D538" s="185"/>
      <c r="E538" s="347" t="s">
        <v>243</v>
      </c>
      <c r="F538" s="348"/>
      <c r="G538" s="112">
        <v>2058.0806204210421</v>
      </c>
      <c r="H538" s="112">
        <f t="shared" ref="H538:H568" si="9">G538*$I$15</f>
        <v>2167.1588933033572</v>
      </c>
    </row>
    <row r="539" spans="1:11" x14ac:dyDescent="0.35">
      <c r="A539" s="188"/>
      <c r="B539" s="185"/>
      <c r="C539" s="192"/>
      <c r="D539" s="185"/>
      <c r="E539" s="347" t="s">
        <v>244</v>
      </c>
      <c r="F539" s="348"/>
      <c r="G539" s="112">
        <v>205.84979286290846</v>
      </c>
      <c r="H539" s="112">
        <f t="shared" si="9"/>
        <v>216.75983188464258</v>
      </c>
    </row>
    <row r="540" spans="1:11" x14ac:dyDescent="0.35">
      <c r="A540" s="188"/>
      <c r="B540" s="185"/>
      <c r="C540" s="192"/>
      <c r="D540" s="185"/>
      <c r="E540" s="347" t="s">
        <v>245</v>
      </c>
      <c r="F540" s="348"/>
      <c r="G540" s="112">
        <v>4115.9943175588678</v>
      </c>
      <c r="H540" s="112">
        <f t="shared" si="9"/>
        <v>4334.1420163894873</v>
      </c>
    </row>
    <row r="541" spans="1:11" x14ac:dyDescent="0.35">
      <c r="A541" s="188"/>
      <c r="B541" s="185"/>
      <c r="C541" s="192"/>
      <c r="D541" s="185"/>
      <c r="E541" s="347" t="s">
        <v>246</v>
      </c>
      <c r="F541" s="348"/>
      <c r="G541" s="112">
        <v>10290.085947867105</v>
      </c>
      <c r="H541" s="112">
        <f t="shared" si="9"/>
        <v>10835.460503104061</v>
      </c>
    </row>
    <row r="542" spans="1:11" ht="40.5" customHeight="1" x14ac:dyDescent="0.35">
      <c r="A542" s="188"/>
      <c r="B542" s="185"/>
      <c r="C542" s="185"/>
      <c r="D542" s="185"/>
      <c r="E542" s="347" t="s">
        <v>247</v>
      </c>
      <c r="F542" s="348"/>
      <c r="G542" s="112">
        <v>4115.9943175588678</v>
      </c>
      <c r="H542" s="112">
        <f t="shared" si="9"/>
        <v>4334.1420163894873</v>
      </c>
    </row>
    <row r="543" spans="1:11" ht="40.5" customHeight="1" x14ac:dyDescent="0.35">
      <c r="A543" s="188"/>
      <c r="B543" s="185"/>
      <c r="C543" s="185"/>
      <c r="D543" s="185"/>
      <c r="E543" s="347" t="s">
        <v>248</v>
      </c>
      <c r="F543" s="348"/>
      <c r="G543" s="112">
        <v>4115.9943175588678</v>
      </c>
      <c r="H543" s="112">
        <f t="shared" si="9"/>
        <v>4334.1420163894873</v>
      </c>
    </row>
    <row r="544" spans="1:11" ht="40.5" customHeight="1" x14ac:dyDescent="0.35">
      <c r="A544" s="188"/>
      <c r="B544" s="185"/>
      <c r="C544" s="185"/>
      <c r="D544" s="185"/>
      <c r="E544" s="347" t="s">
        <v>249</v>
      </c>
      <c r="F544" s="348"/>
      <c r="G544" s="112">
        <v>3086.945661184187</v>
      </c>
      <c r="H544" s="112">
        <f t="shared" si="9"/>
        <v>3250.5537812269486</v>
      </c>
    </row>
    <row r="545" spans="1:8" ht="40.5" customHeight="1" x14ac:dyDescent="0.35">
      <c r="A545" s="188"/>
      <c r="B545" s="185"/>
      <c r="C545" s="185"/>
      <c r="D545" s="185"/>
      <c r="E545" s="347" t="s">
        <v>250</v>
      </c>
      <c r="F545" s="348"/>
      <c r="G545" s="112">
        <v>3086.945661184187</v>
      </c>
      <c r="H545" s="112">
        <f t="shared" si="9"/>
        <v>3250.5537812269486</v>
      </c>
    </row>
    <row r="546" spans="1:8" ht="40.5" customHeight="1" x14ac:dyDescent="0.35">
      <c r="A546" s="188"/>
      <c r="B546" s="185"/>
      <c r="C546" s="185"/>
      <c r="D546" s="185"/>
      <c r="E546" s="347" t="s">
        <v>251</v>
      </c>
      <c r="F546" s="348"/>
      <c r="G546" s="112">
        <v>3086.9122765275433</v>
      </c>
      <c r="H546" s="112">
        <f t="shared" si="9"/>
        <v>3250.5186271835028</v>
      </c>
    </row>
    <row r="547" spans="1:8" x14ac:dyDescent="0.35">
      <c r="A547" s="188"/>
      <c r="B547" s="185"/>
      <c r="C547" s="185"/>
      <c r="D547" s="185"/>
      <c r="E547" s="347" t="s">
        <v>252</v>
      </c>
      <c r="F547" s="348"/>
      <c r="G547" s="112">
        <v>2058.0806204210421</v>
      </c>
      <c r="H547" s="112">
        <f t="shared" si="9"/>
        <v>2167.1588933033572</v>
      </c>
    </row>
    <row r="548" spans="1:8" x14ac:dyDescent="0.35">
      <c r="A548" s="188"/>
      <c r="B548" s="185"/>
      <c r="C548" s="185"/>
      <c r="D548" s="185"/>
      <c r="E548" s="347" t="s">
        <v>253</v>
      </c>
      <c r="F548" s="348"/>
      <c r="G548" s="112">
        <v>4115.9943175588678</v>
      </c>
      <c r="H548" s="112">
        <f t="shared" si="9"/>
        <v>4334.1420163894873</v>
      </c>
    </row>
    <row r="549" spans="1:8" ht="40.5" customHeight="1" x14ac:dyDescent="0.35">
      <c r="A549" s="188"/>
      <c r="B549" s="185"/>
      <c r="C549" s="185"/>
      <c r="D549" s="185"/>
      <c r="E549" s="347" t="s">
        <v>254</v>
      </c>
      <c r="F549" s="348"/>
      <c r="G549" s="112">
        <v>4115.9943175588678</v>
      </c>
      <c r="H549" s="112">
        <f t="shared" si="9"/>
        <v>4334.1420163894873</v>
      </c>
    </row>
    <row r="550" spans="1:8" ht="40.5" customHeight="1" x14ac:dyDescent="0.35">
      <c r="A550" s="188"/>
      <c r="B550" s="185"/>
      <c r="C550" s="185"/>
      <c r="D550" s="185"/>
      <c r="E550" s="347" t="s">
        <v>255</v>
      </c>
      <c r="F550" s="348"/>
      <c r="G550" s="112">
        <v>2061.5860093685947</v>
      </c>
      <c r="H550" s="112">
        <f t="shared" si="9"/>
        <v>2170.8500678651299</v>
      </c>
    </row>
    <row r="551" spans="1:8" ht="40.5" customHeight="1" x14ac:dyDescent="0.35">
      <c r="A551" s="188"/>
      <c r="B551" s="185"/>
      <c r="C551" s="185"/>
      <c r="D551" s="185"/>
      <c r="E551" s="347" t="s">
        <v>256</v>
      </c>
      <c r="F551" s="348"/>
      <c r="G551" s="112">
        <v>2058.0806204210421</v>
      </c>
      <c r="H551" s="112">
        <f t="shared" si="9"/>
        <v>2167.1588933033572</v>
      </c>
    </row>
    <row r="552" spans="1:8" ht="40.5" customHeight="1" x14ac:dyDescent="0.35">
      <c r="A552" s="188"/>
      <c r="B552" s="185"/>
      <c r="C552" s="185"/>
      <c r="D552" s="185"/>
      <c r="E552" s="347" t="s">
        <v>257</v>
      </c>
      <c r="F552" s="348"/>
      <c r="G552" s="112">
        <v>2058.0806204210421</v>
      </c>
      <c r="H552" s="112">
        <f t="shared" si="9"/>
        <v>2167.1588933033572</v>
      </c>
    </row>
    <row r="553" spans="1:8" ht="40.5" customHeight="1" x14ac:dyDescent="0.35">
      <c r="A553" s="188"/>
      <c r="B553" s="185"/>
      <c r="C553" s="185"/>
      <c r="D553" s="185"/>
      <c r="E553" s="347" t="s">
        <v>258</v>
      </c>
      <c r="F553" s="348"/>
      <c r="G553" s="112">
        <v>2058.0806204210421</v>
      </c>
      <c r="H553" s="112">
        <f t="shared" si="9"/>
        <v>2167.1588933033572</v>
      </c>
    </row>
    <row r="554" spans="1:8" ht="40.5" customHeight="1" x14ac:dyDescent="0.35">
      <c r="A554" s="188"/>
      <c r="B554" s="185"/>
      <c r="C554" s="185"/>
      <c r="D554" s="185"/>
      <c r="E554" s="347" t="s">
        <v>259</v>
      </c>
      <c r="F554" s="348"/>
      <c r="G554" s="112">
        <v>10290.085947867105</v>
      </c>
      <c r="H554" s="112">
        <f t="shared" si="9"/>
        <v>10835.460503104061</v>
      </c>
    </row>
    <row r="555" spans="1:8" ht="40.5" customHeight="1" x14ac:dyDescent="0.35">
      <c r="A555" s="188"/>
      <c r="B555" s="185"/>
      <c r="C555" s="185"/>
      <c r="D555" s="185"/>
      <c r="E555" s="347" t="s">
        <v>260</v>
      </c>
      <c r="F555" s="348"/>
      <c r="G555" s="112">
        <v>2058.0806204210421</v>
      </c>
      <c r="H555" s="112">
        <f t="shared" si="9"/>
        <v>2167.1588933033572</v>
      </c>
    </row>
    <row r="556" spans="1:8" ht="40.5" customHeight="1" x14ac:dyDescent="0.35">
      <c r="A556" s="188"/>
      <c r="B556" s="185"/>
      <c r="C556" s="185"/>
      <c r="D556" s="185"/>
      <c r="E556" s="347" t="s">
        <v>261</v>
      </c>
      <c r="F556" s="348"/>
      <c r="G556" s="112">
        <v>2058.0806204210421</v>
      </c>
      <c r="H556" s="112">
        <f t="shared" si="9"/>
        <v>2167.1588933033572</v>
      </c>
    </row>
    <row r="557" spans="1:8" ht="40.5" customHeight="1" x14ac:dyDescent="0.35">
      <c r="A557" s="188"/>
      <c r="B557" s="185"/>
      <c r="C557" s="185"/>
      <c r="D557" s="185"/>
      <c r="E557" s="347" t="s">
        <v>262</v>
      </c>
      <c r="F557" s="348"/>
      <c r="G557" s="112">
        <v>2058.0806204210421</v>
      </c>
      <c r="H557" s="112">
        <f t="shared" si="9"/>
        <v>2167.1588933033572</v>
      </c>
    </row>
    <row r="558" spans="1:8" ht="60.75" customHeight="1" x14ac:dyDescent="0.35">
      <c r="A558" s="188"/>
      <c r="B558" s="185"/>
      <c r="C558" s="185"/>
      <c r="D558" s="185"/>
      <c r="E558" s="347" t="s">
        <v>263</v>
      </c>
      <c r="F558" s="348"/>
      <c r="G558" s="112">
        <v>2058.0806204210421</v>
      </c>
      <c r="H558" s="112">
        <f t="shared" si="9"/>
        <v>2167.1588933033572</v>
      </c>
    </row>
    <row r="559" spans="1:8" ht="40.5" customHeight="1" x14ac:dyDescent="0.35">
      <c r="A559" s="188"/>
      <c r="B559" s="185"/>
      <c r="C559" s="185"/>
      <c r="D559" s="185"/>
      <c r="E559" s="347" t="s">
        <v>264</v>
      </c>
      <c r="F559" s="348"/>
      <c r="G559" s="112">
        <v>2058.0806204210421</v>
      </c>
      <c r="H559" s="112">
        <f t="shared" si="9"/>
        <v>2167.1588933033572</v>
      </c>
    </row>
    <row r="560" spans="1:8" x14ac:dyDescent="0.35">
      <c r="A560" s="188"/>
      <c r="B560" s="185"/>
      <c r="C560" s="185"/>
      <c r="D560" s="185"/>
      <c r="E560" s="347" t="s">
        <v>265</v>
      </c>
      <c r="F560" s="348"/>
      <c r="G560" s="112">
        <v>4115.9943175588678</v>
      </c>
      <c r="H560" s="112">
        <f t="shared" si="9"/>
        <v>4334.1420163894873</v>
      </c>
    </row>
    <row r="561" spans="1:10" x14ac:dyDescent="0.35">
      <c r="A561" s="188"/>
      <c r="B561" s="185"/>
      <c r="C561" s="185"/>
      <c r="D561" s="185"/>
      <c r="E561" s="347" t="s">
        <v>266</v>
      </c>
      <c r="F561" s="348"/>
      <c r="G561" s="112">
        <v>1029.0486563746822</v>
      </c>
      <c r="H561" s="112">
        <f t="shared" si="9"/>
        <v>1083.5882351625403</v>
      </c>
    </row>
    <row r="562" spans="1:10" x14ac:dyDescent="0.35">
      <c r="A562" s="188"/>
      <c r="B562" s="185"/>
      <c r="C562" s="185"/>
      <c r="D562" s="185"/>
      <c r="E562" s="347" t="s">
        <v>267</v>
      </c>
      <c r="F562" s="348"/>
      <c r="G562" s="112">
        <v>411.69958572581692</v>
      </c>
      <c r="H562" s="112">
        <f t="shared" si="9"/>
        <v>433.51966376928516</v>
      </c>
    </row>
    <row r="563" spans="1:10" x14ac:dyDescent="0.35">
      <c r="A563" s="188"/>
      <c r="B563" s="185"/>
      <c r="C563" s="185"/>
      <c r="D563" s="185"/>
      <c r="E563" s="347" t="s">
        <v>268</v>
      </c>
      <c r="F563" s="348"/>
      <c r="G563" s="112">
        <v>514.44086654573277</v>
      </c>
      <c r="H563" s="112">
        <f t="shared" si="9"/>
        <v>541.70623247265655</v>
      </c>
    </row>
    <row r="564" spans="1:10" x14ac:dyDescent="0.35">
      <c r="A564" s="188"/>
      <c r="B564" s="185"/>
      <c r="C564" s="185"/>
      <c r="D564" s="185"/>
      <c r="E564" s="347" t="s">
        <v>245</v>
      </c>
      <c r="F564" s="348"/>
      <c r="G564" s="112">
        <v>514.44086654573277</v>
      </c>
      <c r="H564" s="112">
        <f t="shared" si="9"/>
        <v>541.70623247265655</v>
      </c>
    </row>
    <row r="565" spans="1:10" x14ac:dyDescent="0.35">
      <c r="A565" s="188"/>
      <c r="B565" s="185"/>
      <c r="C565" s="185"/>
      <c r="D565" s="185"/>
      <c r="E565" s="347" t="s">
        <v>269</v>
      </c>
      <c r="F565" s="348"/>
      <c r="G565" s="112">
        <v>102.90820410313253</v>
      </c>
      <c r="H565" s="112">
        <f t="shared" si="9"/>
        <v>108.36233892059855</v>
      </c>
    </row>
    <row r="566" spans="1:10" x14ac:dyDescent="0.35">
      <c r="A566" s="188"/>
      <c r="B566" s="185"/>
      <c r="C566" s="185"/>
      <c r="D566" s="185"/>
      <c r="E566" s="347" t="s">
        <v>270</v>
      </c>
      <c r="F566" s="348"/>
      <c r="G566" s="112">
        <v>102.90820410313253</v>
      </c>
      <c r="H566" s="112">
        <f t="shared" si="9"/>
        <v>108.36233892059855</v>
      </c>
    </row>
    <row r="567" spans="1:10" ht="40.5" customHeight="1" x14ac:dyDescent="0.35">
      <c r="A567" s="188"/>
      <c r="B567" s="185"/>
      <c r="C567" s="185"/>
      <c r="D567" s="185"/>
      <c r="E567" s="347" t="s">
        <v>271</v>
      </c>
      <c r="F567" s="348"/>
      <c r="G567" s="112">
        <v>514.44086654573277</v>
      </c>
      <c r="H567" s="112">
        <f t="shared" si="9"/>
        <v>541.70623247265655</v>
      </c>
    </row>
    <row r="568" spans="1:10" ht="40.5" customHeight="1" x14ac:dyDescent="0.35">
      <c r="A568" s="188"/>
      <c r="B568" s="185"/>
      <c r="C568" s="185"/>
      <c r="D568" s="185"/>
      <c r="E568" s="347" t="s">
        <v>272</v>
      </c>
      <c r="F568" s="348"/>
      <c r="G568" s="112">
        <v>102.90820410313253</v>
      </c>
      <c r="H568" s="112">
        <f t="shared" si="9"/>
        <v>108.36233892059855</v>
      </c>
    </row>
    <row r="569" spans="1:10" ht="24" thickBot="1" x14ac:dyDescent="0.4">
      <c r="A569" s="188"/>
      <c r="B569" s="185"/>
      <c r="C569" s="185"/>
      <c r="D569" s="185"/>
      <c r="E569" s="351" t="s">
        <v>403</v>
      </c>
      <c r="F569" s="362"/>
      <c r="G569" s="103" t="s">
        <v>517</v>
      </c>
      <c r="H569" s="103" t="s">
        <v>605</v>
      </c>
    </row>
    <row r="570" spans="1:10" x14ac:dyDescent="0.35">
      <c r="A570" s="188"/>
      <c r="B570" s="185"/>
      <c r="C570" s="185"/>
      <c r="D570" s="185"/>
      <c r="F570" s="189"/>
      <c r="G570" s="229"/>
      <c r="H570" s="113"/>
      <c r="I570" s="191"/>
      <c r="J570" s="23"/>
    </row>
    <row r="571" spans="1:10" x14ac:dyDescent="0.35">
      <c r="A571" s="188"/>
      <c r="B571" s="185"/>
      <c r="C571" s="185"/>
      <c r="D571" s="185"/>
      <c r="E571" s="230" t="s">
        <v>481</v>
      </c>
      <c r="F571" s="189"/>
      <c r="G571" s="229"/>
      <c r="H571" s="113"/>
      <c r="I571" s="191"/>
      <c r="J571" s="24"/>
    </row>
    <row r="572" spans="1:10" ht="24" thickBot="1" x14ac:dyDescent="0.4">
      <c r="A572" s="188"/>
      <c r="B572" s="185"/>
      <c r="C572" s="185"/>
      <c r="D572" s="185"/>
      <c r="F572" s="221"/>
      <c r="G572" s="231"/>
      <c r="H572" s="113"/>
      <c r="I572" s="191"/>
      <c r="J572" s="24"/>
    </row>
    <row r="573" spans="1:10" ht="24" thickBot="1" x14ac:dyDescent="0.4">
      <c r="A573" s="188"/>
      <c r="B573" s="185"/>
      <c r="C573" s="185"/>
      <c r="D573" s="185"/>
      <c r="E573" s="437" t="s">
        <v>521</v>
      </c>
      <c r="F573" s="437"/>
      <c r="G573" s="307" t="s">
        <v>533</v>
      </c>
      <c r="H573" s="307" t="s">
        <v>597</v>
      </c>
      <c r="J573" s="24"/>
    </row>
    <row r="574" spans="1:10" x14ac:dyDescent="0.35">
      <c r="A574" s="188"/>
      <c r="B574" s="185"/>
      <c r="C574" s="185"/>
      <c r="D574" s="185"/>
      <c r="E574" s="354" t="s">
        <v>273</v>
      </c>
      <c r="F574" s="354"/>
      <c r="G574" s="311">
        <v>151.54711482295187</v>
      </c>
      <c r="H574" s="308">
        <f>G574*$I$15</f>
        <v>159.57911190856831</v>
      </c>
      <c r="J574" s="24"/>
    </row>
    <row r="575" spans="1:10" x14ac:dyDescent="0.35">
      <c r="A575" s="188"/>
      <c r="B575" s="185"/>
      <c r="C575" s="185"/>
      <c r="D575" s="185"/>
      <c r="E575" s="354" t="s">
        <v>274</v>
      </c>
      <c r="F575" s="354"/>
      <c r="G575" s="312">
        <v>151.54711482295187</v>
      </c>
      <c r="H575" s="309">
        <f>G575*$I$15</f>
        <v>159.57911190856831</v>
      </c>
      <c r="J575" s="24"/>
    </row>
    <row r="576" spans="1:10" x14ac:dyDescent="0.35">
      <c r="A576" s="188"/>
      <c r="B576" s="185"/>
      <c r="C576" s="185"/>
      <c r="D576" s="185"/>
      <c r="E576" s="354" t="s">
        <v>275</v>
      </c>
      <c r="F576" s="354"/>
      <c r="G576" s="312">
        <v>151.54711482295187</v>
      </c>
      <c r="H576" s="309">
        <f>G576*$I$15</f>
        <v>159.57911190856831</v>
      </c>
      <c r="J576" s="24"/>
    </row>
    <row r="577" spans="1:10" x14ac:dyDescent="0.35">
      <c r="A577" s="188"/>
      <c r="B577" s="185"/>
      <c r="C577" s="185"/>
      <c r="D577" s="185"/>
      <c r="E577" s="354" t="s">
        <v>276</v>
      </c>
      <c r="F577" s="354"/>
      <c r="G577" s="312">
        <v>151.54711482295187</v>
      </c>
      <c r="H577" s="309">
        <f>G577*$I$15</f>
        <v>159.57911190856831</v>
      </c>
      <c r="J577" s="24"/>
    </row>
    <row r="578" spans="1:10" ht="24" thickBot="1" x14ac:dyDescent="0.4">
      <c r="A578" s="188"/>
      <c r="B578" s="185"/>
      <c r="C578" s="185"/>
      <c r="D578" s="185"/>
      <c r="E578" s="354" t="s">
        <v>591</v>
      </c>
      <c r="F578" s="354"/>
      <c r="G578" s="313">
        <v>20.83</v>
      </c>
      <c r="H578" s="310">
        <v>20.83</v>
      </c>
      <c r="I578" s="191"/>
      <c r="J578" s="24"/>
    </row>
    <row r="579" spans="1:10" x14ac:dyDescent="0.35">
      <c r="A579" s="188"/>
      <c r="B579" s="185"/>
      <c r="C579" s="185"/>
      <c r="D579" s="185"/>
      <c r="E579" s="220"/>
      <c r="F579" s="233"/>
      <c r="G579" s="130"/>
      <c r="H579" s="68"/>
      <c r="I579" s="191"/>
      <c r="J579" s="22"/>
    </row>
    <row r="580" spans="1:10" x14ac:dyDescent="0.35">
      <c r="A580" s="260" t="s">
        <v>277</v>
      </c>
      <c r="B580" s="367" t="s">
        <v>747</v>
      </c>
      <c r="C580" s="367"/>
      <c r="D580" s="367"/>
      <c r="E580" s="367"/>
      <c r="F580" s="233"/>
      <c r="G580" s="130"/>
      <c r="H580" s="68"/>
      <c r="I580" s="191"/>
      <c r="J580" s="22"/>
    </row>
    <row r="581" spans="1:10" x14ac:dyDescent="0.35">
      <c r="A581" s="188"/>
      <c r="B581" s="185"/>
      <c r="C581" s="185"/>
      <c r="D581" s="185"/>
      <c r="E581" s="188"/>
      <c r="F581" s="233"/>
      <c r="G581" s="130"/>
      <c r="H581" s="68"/>
      <c r="I581" s="191"/>
      <c r="J581" s="22"/>
    </row>
    <row r="582" spans="1:10" x14ac:dyDescent="0.35">
      <c r="A582" s="188"/>
      <c r="B582" s="235" t="s">
        <v>503</v>
      </c>
      <c r="C582" s="235"/>
      <c r="D582" s="235"/>
      <c r="E582" s="235"/>
      <c r="F582" s="233"/>
      <c r="G582" s="130"/>
      <c r="H582" s="68"/>
      <c r="I582" s="191"/>
      <c r="J582" s="22"/>
    </row>
    <row r="583" spans="1:10" ht="24" thickBot="1" x14ac:dyDescent="0.4">
      <c r="A583" s="188"/>
      <c r="B583" s="185"/>
      <c r="C583" s="185"/>
      <c r="D583" s="185"/>
      <c r="E583" s="188"/>
      <c r="F583" s="233"/>
      <c r="G583" s="130"/>
      <c r="H583" s="68"/>
      <c r="I583" s="191"/>
      <c r="J583" s="22"/>
    </row>
    <row r="584" spans="1:10" ht="24" thickBot="1" x14ac:dyDescent="0.4">
      <c r="A584" s="188"/>
      <c r="B584" s="185" t="s">
        <v>3</v>
      </c>
      <c r="C584" s="429" t="s">
        <v>278</v>
      </c>
      <c r="D584" s="366"/>
      <c r="E584" s="366"/>
      <c r="F584" s="233"/>
      <c r="G584" s="232" t="s">
        <v>533</v>
      </c>
      <c r="H584" s="232" t="s">
        <v>597</v>
      </c>
    </row>
    <row r="585" spans="1:10" ht="62.25" customHeight="1" x14ac:dyDescent="0.35">
      <c r="A585" s="188"/>
      <c r="B585" s="188"/>
      <c r="C585" s="185"/>
      <c r="D585" s="355" t="s">
        <v>735</v>
      </c>
      <c r="E585" s="355"/>
      <c r="F585" s="238"/>
      <c r="G585" s="237"/>
      <c r="H585" s="239"/>
    </row>
    <row r="586" spans="1:10" ht="27.75" customHeight="1" x14ac:dyDescent="0.35">
      <c r="A586" s="188"/>
      <c r="B586" s="188"/>
      <c r="C586" s="319"/>
      <c r="D586" s="320"/>
      <c r="E586" s="320"/>
      <c r="F586" s="238"/>
      <c r="G586" s="237"/>
      <c r="H586" s="239"/>
    </row>
    <row r="587" spans="1:10" x14ac:dyDescent="0.35">
      <c r="A587" s="188"/>
      <c r="B587" s="185"/>
      <c r="C587" s="185" t="s">
        <v>18</v>
      </c>
      <c r="D587" s="240" t="s">
        <v>659</v>
      </c>
      <c r="F587" s="238"/>
      <c r="G587" s="237"/>
      <c r="H587" s="239"/>
    </row>
    <row r="588" spans="1:10" x14ac:dyDescent="0.35">
      <c r="A588" s="188"/>
      <c r="B588" s="185"/>
      <c r="C588" s="185"/>
      <c r="D588" s="185"/>
      <c r="E588" s="240"/>
      <c r="F588" s="238"/>
      <c r="G588" s="237"/>
      <c r="H588" s="239"/>
    </row>
    <row r="589" spans="1:10" x14ac:dyDescent="0.35">
      <c r="A589" s="188"/>
      <c r="B589" s="185"/>
      <c r="C589" s="185"/>
      <c r="D589" s="185" t="s">
        <v>741</v>
      </c>
      <c r="E589" s="240" t="s">
        <v>470</v>
      </c>
      <c r="F589" s="238"/>
      <c r="G589" s="237"/>
      <c r="H589" s="239"/>
    </row>
    <row r="590" spans="1:10" x14ac:dyDescent="0.35">
      <c r="A590" s="188"/>
      <c r="B590" s="188"/>
      <c r="C590" s="241"/>
      <c r="E590" s="241"/>
      <c r="F590" s="238"/>
      <c r="G590" s="237"/>
      <c r="H590" s="239"/>
    </row>
    <row r="591" spans="1:10" x14ac:dyDescent="0.35">
      <c r="A591" s="188"/>
      <c r="B591" s="188"/>
      <c r="C591" s="242"/>
      <c r="D591" s="185" t="s">
        <v>20</v>
      </c>
      <c r="E591" s="356" t="s">
        <v>504</v>
      </c>
      <c r="F591" s="357"/>
      <c r="G591" s="243">
        <v>859.88071575664003</v>
      </c>
      <c r="H591" s="112">
        <f>G591*$I$15</f>
        <v>905.45439369174187</v>
      </c>
    </row>
    <row r="592" spans="1:10" x14ac:dyDescent="0.35">
      <c r="A592" s="188"/>
      <c r="B592" s="188"/>
      <c r="C592" s="242"/>
      <c r="D592" s="328" t="s">
        <v>22</v>
      </c>
      <c r="E592" s="356" t="s">
        <v>279</v>
      </c>
      <c r="F592" s="357"/>
      <c r="G592" s="243">
        <v>655.15263562464008</v>
      </c>
      <c r="H592" s="112">
        <f>G592*$I$15</f>
        <v>689.875725312746</v>
      </c>
    </row>
    <row r="593" spans="1:8" x14ac:dyDescent="0.35">
      <c r="A593" s="188"/>
      <c r="B593" s="185"/>
      <c r="C593" s="185"/>
      <c r="D593" s="185"/>
      <c r="E593" s="188"/>
      <c r="F593" s="238"/>
      <c r="G593" s="237"/>
      <c r="H593" s="113"/>
    </row>
    <row r="594" spans="1:8" x14ac:dyDescent="0.35">
      <c r="A594" s="188"/>
      <c r="B594" s="185"/>
      <c r="C594" s="185"/>
      <c r="D594" s="185" t="s">
        <v>742</v>
      </c>
      <c r="E594" s="240" t="s">
        <v>281</v>
      </c>
      <c r="F594" s="238"/>
      <c r="G594" s="237"/>
      <c r="H594" s="113"/>
    </row>
    <row r="595" spans="1:8" x14ac:dyDescent="0.35">
      <c r="A595" s="188"/>
      <c r="B595" s="185"/>
      <c r="C595" s="185"/>
      <c r="D595" s="185"/>
      <c r="E595" s="188"/>
      <c r="F595" s="238"/>
      <c r="G595" s="237"/>
      <c r="H595" s="113"/>
    </row>
    <row r="596" spans="1:8" x14ac:dyDescent="0.35">
      <c r="A596" s="188"/>
      <c r="B596" s="185"/>
      <c r="C596" s="185"/>
      <c r="D596" s="26" t="s">
        <v>20</v>
      </c>
      <c r="E596" s="351" t="s">
        <v>280</v>
      </c>
      <c r="F596" s="352"/>
      <c r="G596" s="243">
        <v>2770.8735500747198</v>
      </c>
      <c r="H596" s="267">
        <f>G596*$I$15</f>
        <v>2917.7298482286797</v>
      </c>
    </row>
    <row r="597" spans="1:8" x14ac:dyDescent="0.35">
      <c r="A597" s="188"/>
      <c r="B597" s="185"/>
      <c r="C597" s="185"/>
      <c r="D597" s="26" t="s">
        <v>22</v>
      </c>
      <c r="E597" s="351" t="s">
        <v>282</v>
      </c>
      <c r="F597" s="352"/>
      <c r="G597" s="243">
        <v>1385.4310802368002</v>
      </c>
      <c r="H597" s="267">
        <f>G597*$I$15</f>
        <v>1458.8589274893504</v>
      </c>
    </row>
    <row r="598" spans="1:8" x14ac:dyDescent="0.35">
      <c r="A598" s="188"/>
      <c r="B598" s="185"/>
      <c r="C598" s="185"/>
      <c r="D598" s="185"/>
      <c r="E598" s="188"/>
      <c r="F598" s="238"/>
      <c r="G598" s="237"/>
      <c r="H598" s="112"/>
    </row>
    <row r="599" spans="1:8" x14ac:dyDescent="0.35">
      <c r="A599" s="188"/>
      <c r="B599" s="185"/>
      <c r="C599" s="185"/>
      <c r="D599" s="26" t="s">
        <v>283</v>
      </c>
      <c r="E599" s="351" t="s">
        <v>744</v>
      </c>
      <c r="F599" s="352"/>
      <c r="G599" s="243">
        <v>859.88071575664003</v>
      </c>
      <c r="H599" s="112">
        <f>G599*$I$15</f>
        <v>905.45439369174187</v>
      </c>
    </row>
    <row r="600" spans="1:8" x14ac:dyDescent="0.35">
      <c r="A600" s="188"/>
      <c r="B600" s="185"/>
      <c r="C600" s="185"/>
      <c r="D600" s="185" t="s">
        <v>284</v>
      </c>
      <c r="E600" s="351" t="s">
        <v>745</v>
      </c>
      <c r="F600" s="352"/>
      <c r="G600" s="243">
        <v>1539.3729289747198</v>
      </c>
      <c r="H600" s="112">
        <f>G600*$I$15</f>
        <v>1620.9596942103799</v>
      </c>
    </row>
    <row r="601" spans="1:8" ht="63.75" customHeight="1" x14ac:dyDescent="0.35">
      <c r="A601" s="188"/>
      <c r="B601" s="185"/>
      <c r="C601" s="185"/>
      <c r="D601" s="185"/>
      <c r="E601" s="349" t="s">
        <v>656</v>
      </c>
      <c r="F601" s="353"/>
      <c r="G601" s="243"/>
      <c r="H601" s="112"/>
    </row>
    <row r="602" spans="1:8" x14ac:dyDescent="0.35">
      <c r="A602" s="188"/>
      <c r="B602" s="317"/>
      <c r="C602" s="317"/>
      <c r="D602" s="317"/>
      <c r="E602" s="340"/>
      <c r="F602" s="341"/>
      <c r="G602" s="344"/>
      <c r="H602" s="112"/>
    </row>
    <row r="603" spans="1:8" x14ac:dyDescent="0.35">
      <c r="A603" s="188"/>
      <c r="B603" s="185"/>
      <c r="C603" s="185"/>
      <c r="D603" s="26" t="s">
        <v>287</v>
      </c>
      <c r="E603" s="351" t="s">
        <v>285</v>
      </c>
      <c r="F603" s="362"/>
      <c r="G603" s="243">
        <v>491.35878191792006</v>
      </c>
      <c r="H603" s="112">
        <f>G603*$I$15</f>
        <v>517.40079735956976</v>
      </c>
    </row>
    <row r="604" spans="1:8" x14ac:dyDescent="0.35">
      <c r="A604" s="188"/>
      <c r="B604" s="185"/>
      <c r="C604" s="185"/>
      <c r="D604" s="185" t="s">
        <v>736</v>
      </c>
      <c r="E604" s="351" t="s">
        <v>286</v>
      </c>
      <c r="F604" s="362"/>
      <c r="G604" s="243">
        <v>1231.4892314988799</v>
      </c>
      <c r="H604" s="112">
        <f>G604*$I$15</f>
        <v>1296.7581607683205</v>
      </c>
    </row>
    <row r="605" spans="1:8" x14ac:dyDescent="0.35">
      <c r="A605" s="188"/>
      <c r="B605" s="185"/>
      <c r="C605" s="185"/>
      <c r="D605" s="185"/>
      <c r="E605" s="188"/>
      <c r="F605" s="238"/>
      <c r="G605" s="237"/>
      <c r="H605" s="330"/>
    </row>
    <row r="606" spans="1:8" x14ac:dyDescent="0.35">
      <c r="A606" s="188"/>
      <c r="B606" s="185"/>
      <c r="C606" s="185"/>
      <c r="E606" s="240" t="s">
        <v>660</v>
      </c>
      <c r="F606" s="238"/>
      <c r="G606" s="237"/>
      <c r="H606" s="111"/>
    </row>
    <row r="607" spans="1:8" x14ac:dyDescent="0.35">
      <c r="A607" s="188"/>
      <c r="B607" s="185"/>
      <c r="C607" s="185"/>
      <c r="D607" s="26" t="s">
        <v>737</v>
      </c>
      <c r="E607" s="351" t="s">
        <v>288</v>
      </c>
      <c r="F607" s="352"/>
      <c r="G607" s="243">
        <v>2456.8280783929599</v>
      </c>
      <c r="H607" s="112">
        <f>G607*$I$15</f>
        <v>2587.0399665477867</v>
      </c>
    </row>
    <row r="608" spans="1:8" x14ac:dyDescent="0.35">
      <c r="A608" s="188"/>
      <c r="B608" s="185"/>
      <c r="C608" s="185"/>
      <c r="D608" s="185"/>
      <c r="F608" s="238"/>
      <c r="G608" s="237"/>
      <c r="H608" s="113"/>
    </row>
    <row r="609" spans="1:8" x14ac:dyDescent="0.35">
      <c r="A609" s="188"/>
      <c r="B609" s="185"/>
      <c r="C609" s="185"/>
      <c r="D609" s="185"/>
      <c r="E609" s="188"/>
      <c r="F609" s="238"/>
      <c r="G609" s="237"/>
      <c r="H609" s="113"/>
    </row>
    <row r="610" spans="1:8" x14ac:dyDescent="0.35">
      <c r="A610" s="188"/>
      <c r="B610" s="185"/>
      <c r="C610" s="185"/>
      <c r="D610" s="185"/>
      <c r="E610" s="188"/>
      <c r="F610" s="238"/>
      <c r="G610" s="237"/>
      <c r="H610" s="113"/>
    </row>
    <row r="611" spans="1:8" x14ac:dyDescent="0.35">
      <c r="A611" s="188"/>
      <c r="B611" s="185"/>
      <c r="C611" s="26" t="s">
        <v>32</v>
      </c>
      <c r="D611" s="240" t="s">
        <v>292</v>
      </c>
      <c r="E611" s="188"/>
      <c r="F611" s="238"/>
      <c r="G611" s="237"/>
      <c r="H611" s="113"/>
    </row>
    <row r="612" spans="1:8" x14ac:dyDescent="0.35">
      <c r="A612" s="188"/>
      <c r="B612" s="185"/>
      <c r="C612" s="185"/>
      <c r="D612" s="185"/>
      <c r="E612" s="188"/>
      <c r="F612" s="238"/>
      <c r="G612" s="237"/>
      <c r="H612" s="113"/>
    </row>
    <row r="613" spans="1:8" x14ac:dyDescent="0.35">
      <c r="A613" s="188"/>
      <c r="B613" s="185"/>
      <c r="C613" s="185"/>
      <c r="D613" s="26" t="s">
        <v>289</v>
      </c>
      <c r="E613" s="240" t="s">
        <v>743</v>
      </c>
      <c r="F613" s="238"/>
      <c r="G613" s="237"/>
      <c r="H613" s="113"/>
    </row>
    <row r="614" spans="1:8" x14ac:dyDescent="0.35">
      <c r="A614" s="188"/>
      <c r="B614" s="185"/>
      <c r="C614" s="185"/>
      <c r="D614" s="185"/>
      <c r="E614" s="188"/>
      <c r="F614" s="238"/>
      <c r="G614" s="237"/>
      <c r="H614" s="113"/>
    </row>
    <row r="615" spans="1:8" x14ac:dyDescent="0.35">
      <c r="A615" s="188"/>
      <c r="B615" s="185"/>
      <c r="C615" s="185"/>
      <c r="D615" s="26" t="s">
        <v>20</v>
      </c>
      <c r="E615" s="351" t="s">
        <v>280</v>
      </c>
      <c r="F615" s="352"/>
      <c r="G615" s="243">
        <v>859.88400000000001</v>
      </c>
      <c r="H615" s="112">
        <f>G615*$I$15</f>
        <v>905.457852</v>
      </c>
    </row>
    <row r="616" spans="1:8" x14ac:dyDescent="0.35">
      <c r="A616" s="188"/>
      <c r="B616" s="185"/>
      <c r="C616" s="185"/>
      <c r="D616" s="26" t="s">
        <v>22</v>
      </c>
      <c r="E616" s="351" t="s">
        <v>282</v>
      </c>
      <c r="F616" s="352"/>
      <c r="G616" s="243">
        <v>655.14671999999996</v>
      </c>
      <c r="H616" s="112">
        <f>G616*$I$15</f>
        <v>689.86949615999993</v>
      </c>
    </row>
    <row r="617" spans="1:8" x14ac:dyDescent="0.35">
      <c r="A617" s="188"/>
      <c r="B617" s="328"/>
      <c r="C617" s="328"/>
      <c r="E617" s="340"/>
      <c r="F617" s="329"/>
      <c r="G617" s="243"/>
      <c r="H617" s="112"/>
    </row>
    <row r="618" spans="1:8" x14ac:dyDescent="0.35">
      <c r="A618" s="188"/>
      <c r="B618" s="328"/>
      <c r="C618" s="328"/>
      <c r="D618" s="26" t="s">
        <v>290</v>
      </c>
      <c r="E618" s="351" t="s">
        <v>744</v>
      </c>
      <c r="F618" s="352"/>
      <c r="G618" s="243">
        <v>859.88071575664003</v>
      </c>
      <c r="H618" s="112">
        <f>G618*$I$15</f>
        <v>905.45439369174187</v>
      </c>
    </row>
    <row r="619" spans="1:8" x14ac:dyDescent="0.35">
      <c r="A619" s="188"/>
      <c r="B619" s="328"/>
      <c r="C619" s="328"/>
      <c r="D619" s="26" t="s">
        <v>738</v>
      </c>
      <c r="E619" s="351" t="s">
        <v>745</v>
      </c>
      <c r="F619" s="352"/>
      <c r="G619" s="243">
        <v>1539.3729289747198</v>
      </c>
      <c r="H619" s="112">
        <f>G619*$I$15</f>
        <v>1620.9596942103799</v>
      </c>
    </row>
    <row r="620" spans="1:8" ht="68.45" customHeight="1" x14ac:dyDescent="0.35">
      <c r="A620" s="188"/>
      <c r="B620" s="328"/>
      <c r="C620" s="328"/>
      <c r="E620" s="349" t="s">
        <v>656</v>
      </c>
      <c r="F620" s="353"/>
      <c r="G620" s="243"/>
      <c r="H620" s="112"/>
    </row>
    <row r="621" spans="1:8" x14ac:dyDescent="0.35">
      <c r="A621" s="188"/>
      <c r="B621" s="185"/>
      <c r="C621" s="185"/>
      <c r="F621" s="246"/>
      <c r="G621" s="237"/>
      <c r="H621" s="113"/>
    </row>
    <row r="622" spans="1:8" x14ac:dyDescent="0.35">
      <c r="A622" s="188"/>
      <c r="B622" s="185"/>
      <c r="C622" s="185"/>
      <c r="D622" s="26" t="s">
        <v>739</v>
      </c>
      <c r="E622" s="240" t="s">
        <v>291</v>
      </c>
      <c r="F622" s="246"/>
      <c r="G622" s="237"/>
      <c r="H622" s="113"/>
    </row>
    <row r="623" spans="1:8" x14ac:dyDescent="0.35">
      <c r="A623" s="188"/>
      <c r="B623" s="185"/>
      <c r="C623" s="185"/>
      <c r="F623" s="246"/>
      <c r="G623" s="237"/>
      <c r="H623" s="113"/>
    </row>
    <row r="624" spans="1:8" x14ac:dyDescent="0.35">
      <c r="A624" s="188"/>
      <c r="B624" s="185"/>
      <c r="C624" s="185"/>
      <c r="D624" s="26" t="s">
        <v>20</v>
      </c>
      <c r="E624" s="26" t="s">
        <v>471</v>
      </c>
      <c r="F624" s="246"/>
      <c r="G624" s="237"/>
      <c r="H624" s="113"/>
    </row>
    <row r="625" spans="1:8" x14ac:dyDescent="0.35">
      <c r="A625" s="188"/>
      <c r="B625" s="185"/>
      <c r="C625" s="245"/>
      <c r="F625" s="233"/>
      <c r="G625" s="237"/>
      <c r="H625" s="113"/>
    </row>
    <row r="626" spans="1:8" x14ac:dyDescent="0.35">
      <c r="A626" s="188"/>
      <c r="B626" s="185"/>
      <c r="C626" s="26" t="s">
        <v>106</v>
      </c>
      <c r="D626" s="240" t="s">
        <v>294</v>
      </c>
      <c r="F626" s="233"/>
      <c r="G626" s="237"/>
      <c r="H626" s="113"/>
    </row>
    <row r="627" spans="1:8" x14ac:dyDescent="0.35">
      <c r="A627" s="188"/>
      <c r="B627" s="185"/>
      <c r="C627" s="245"/>
      <c r="F627" s="233"/>
      <c r="G627" s="237"/>
      <c r="H627" s="113"/>
    </row>
    <row r="628" spans="1:8" x14ac:dyDescent="0.35">
      <c r="A628" s="188"/>
      <c r="B628" s="185"/>
      <c r="C628" s="245"/>
      <c r="E628" s="26" t="s">
        <v>295</v>
      </c>
      <c r="F628" s="233"/>
      <c r="G628" s="237"/>
      <c r="H628" s="113"/>
    </row>
    <row r="629" spans="1:8" x14ac:dyDescent="0.35">
      <c r="A629" s="188"/>
      <c r="B629" s="185"/>
      <c r="C629" s="245"/>
      <c r="F629" s="233"/>
      <c r="G629" s="237"/>
      <c r="H629" s="113"/>
    </row>
    <row r="630" spans="1:8" x14ac:dyDescent="0.35">
      <c r="A630" s="188"/>
      <c r="B630" s="185"/>
      <c r="C630" s="26" t="s">
        <v>293</v>
      </c>
      <c r="D630" s="240" t="s">
        <v>296</v>
      </c>
      <c r="F630" s="233"/>
      <c r="G630" s="237"/>
      <c r="H630" s="113"/>
    </row>
    <row r="631" spans="1:8" x14ac:dyDescent="0.35">
      <c r="A631" s="188"/>
      <c r="B631" s="185"/>
      <c r="C631" s="245"/>
      <c r="F631" s="233"/>
      <c r="G631" s="237"/>
      <c r="H631" s="113"/>
    </row>
    <row r="632" spans="1:8" x14ac:dyDescent="0.35">
      <c r="A632" s="188"/>
      <c r="B632" s="188"/>
      <c r="C632" s="185"/>
      <c r="D632" s="212" t="s">
        <v>661</v>
      </c>
      <c r="E632" s="269" t="s">
        <v>297</v>
      </c>
      <c r="F632" s="270"/>
      <c r="G632" s="237"/>
      <c r="H632" s="113"/>
    </row>
    <row r="633" spans="1:8" x14ac:dyDescent="0.35">
      <c r="A633" s="188"/>
      <c r="B633" s="188"/>
      <c r="C633" s="185"/>
      <c r="D633" s="342" t="s">
        <v>20</v>
      </c>
      <c r="E633" s="269" t="s">
        <v>298</v>
      </c>
      <c r="F633" s="270"/>
      <c r="G633" s="243">
        <v>1077.5587723620802</v>
      </c>
      <c r="H633" s="112">
        <f>G633*$I$15</f>
        <v>1134.6693872972703</v>
      </c>
    </row>
    <row r="634" spans="1:8" x14ac:dyDescent="0.35">
      <c r="A634" s="188"/>
      <c r="B634" s="188"/>
      <c r="C634" s="185"/>
      <c r="D634" s="342" t="s">
        <v>22</v>
      </c>
      <c r="E634" s="351" t="s">
        <v>299</v>
      </c>
      <c r="F634" s="352"/>
      <c r="G634" s="243">
        <v>1474.099124956</v>
      </c>
      <c r="H634" s="112">
        <f>G634*$I$15</f>
        <v>1552.2263785786679</v>
      </c>
    </row>
    <row r="635" spans="1:8" x14ac:dyDescent="0.35">
      <c r="A635" s="188"/>
      <c r="B635" s="188"/>
      <c r="C635" s="185"/>
      <c r="D635" s="185"/>
      <c r="E635" s="188"/>
      <c r="F635" s="247"/>
      <c r="G635" s="237"/>
      <c r="H635" s="330"/>
    </row>
    <row r="636" spans="1:8" x14ac:dyDescent="0.35">
      <c r="A636" s="188"/>
      <c r="B636" s="188"/>
      <c r="C636" s="185"/>
      <c r="D636" s="185"/>
      <c r="E636" s="188"/>
      <c r="F636" s="247"/>
      <c r="G636" s="237"/>
      <c r="H636" s="331"/>
    </row>
    <row r="637" spans="1:8" x14ac:dyDescent="0.35">
      <c r="A637" s="188"/>
      <c r="B637" s="188"/>
      <c r="C637" s="185"/>
      <c r="D637" s="343" t="s">
        <v>662</v>
      </c>
      <c r="E637" s="359" t="s">
        <v>508</v>
      </c>
      <c r="F637" s="360"/>
      <c r="G637" s="243"/>
      <c r="H637" s="112"/>
    </row>
    <row r="638" spans="1:8" ht="41.25" customHeight="1" x14ac:dyDescent="0.35">
      <c r="A638" s="188"/>
      <c r="B638" s="188"/>
      <c r="C638" s="236"/>
      <c r="D638" s="342" t="s">
        <v>20</v>
      </c>
      <c r="E638" s="349" t="s">
        <v>666</v>
      </c>
      <c r="F638" s="350"/>
      <c r="G638" s="243">
        <v>131.02597128448002</v>
      </c>
      <c r="H638" s="112">
        <f>G638*$I$15</f>
        <v>137.97034776255745</v>
      </c>
    </row>
    <row r="639" spans="1:8" ht="45.75" customHeight="1" x14ac:dyDescent="0.35">
      <c r="A639" s="188"/>
      <c r="B639" s="188"/>
      <c r="C639" s="236"/>
      <c r="D639" s="342" t="s">
        <v>22</v>
      </c>
      <c r="E639" s="349" t="s">
        <v>667</v>
      </c>
      <c r="F639" s="350"/>
      <c r="G639" s="243">
        <v>262.54496</v>
      </c>
      <c r="H639" s="112">
        <v>276.45</v>
      </c>
    </row>
    <row r="640" spans="1:8" ht="42.75" customHeight="1" x14ac:dyDescent="0.35">
      <c r="A640" s="188"/>
      <c r="B640" s="188"/>
      <c r="C640" s="236"/>
      <c r="D640" s="342" t="s">
        <v>24</v>
      </c>
      <c r="E640" s="349" t="s">
        <v>668</v>
      </c>
      <c r="F640" s="350"/>
      <c r="G640" s="243">
        <v>161.31864000000002</v>
      </c>
      <c r="H640" s="112">
        <f>G640*$I$15</f>
        <v>169.86852792000002</v>
      </c>
    </row>
    <row r="641" spans="1:8" ht="45.75" customHeight="1" x14ac:dyDescent="0.35">
      <c r="A641" s="188"/>
      <c r="B641" s="188"/>
      <c r="C641" s="236"/>
      <c r="D641" s="342" t="s">
        <v>26</v>
      </c>
      <c r="E641" s="349" t="s">
        <v>669</v>
      </c>
      <c r="F641" s="350"/>
      <c r="G641" s="243">
        <v>322.63728000000003</v>
      </c>
      <c r="H641" s="112">
        <f>G641*$I$15</f>
        <v>339.73705584000004</v>
      </c>
    </row>
    <row r="642" spans="1:8" x14ac:dyDescent="0.35">
      <c r="A642" s="188"/>
      <c r="B642" s="188"/>
      <c r="C642" s="236"/>
      <c r="D642" s="236"/>
      <c r="E642" s="249"/>
      <c r="F642" s="233"/>
      <c r="G642" s="237"/>
      <c r="H642" s="330"/>
    </row>
    <row r="643" spans="1:8" x14ac:dyDescent="0.35">
      <c r="A643" s="188"/>
      <c r="B643" s="188"/>
      <c r="C643" s="185"/>
      <c r="D643" s="26" t="s">
        <v>663</v>
      </c>
      <c r="E643" s="26" t="s">
        <v>300</v>
      </c>
      <c r="F643" s="233"/>
      <c r="G643" s="237"/>
      <c r="H643" s="234"/>
    </row>
    <row r="644" spans="1:8" x14ac:dyDescent="0.35">
      <c r="A644" s="188"/>
      <c r="B644" s="188"/>
      <c r="C644" s="185"/>
      <c r="D644" s="185"/>
      <c r="E644" s="185"/>
      <c r="F644" s="233"/>
      <c r="G644" s="237"/>
      <c r="H644" s="234"/>
    </row>
    <row r="645" spans="1:8" ht="41.25" x14ac:dyDescent="0.35">
      <c r="A645" s="188"/>
      <c r="B645" s="188"/>
      <c r="C645" s="185"/>
      <c r="D645" s="26" t="s">
        <v>664</v>
      </c>
      <c r="E645" s="248" t="s">
        <v>509</v>
      </c>
      <c r="F645" s="233"/>
      <c r="G645" s="237"/>
      <c r="H645" s="234"/>
    </row>
    <row r="646" spans="1:8" x14ac:dyDescent="0.35">
      <c r="A646" s="188"/>
      <c r="B646" s="188"/>
      <c r="C646" s="185"/>
      <c r="E646" s="240"/>
      <c r="F646" s="233"/>
      <c r="G646" s="237"/>
      <c r="H646" s="234"/>
    </row>
    <row r="647" spans="1:8" x14ac:dyDescent="0.35">
      <c r="A647" s="188"/>
      <c r="B647" s="188"/>
      <c r="C647" s="185"/>
      <c r="D647" s="26" t="s">
        <v>665</v>
      </c>
      <c r="E647" s="358" t="s">
        <v>451</v>
      </c>
      <c r="F647" s="233"/>
      <c r="G647" s="237"/>
      <c r="H647" s="234"/>
    </row>
    <row r="648" spans="1:8" x14ac:dyDescent="0.35">
      <c r="A648" s="188"/>
      <c r="B648" s="188"/>
      <c r="C648" s="185"/>
      <c r="E648" s="358"/>
      <c r="F648" s="233"/>
      <c r="G648" s="237"/>
      <c r="H648" s="234"/>
    </row>
    <row r="649" spans="1:8" x14ac:dyDescent="0.35">
      <c r="A649" s="188"/>
      <c r="B649" s="188"/>
      <c r="C649" s="185"/>
      <c r="E649" s="249"/>
      <c r="F649" s="233"/>
      <c r="G649" s="237"/>
      <c r="H649" s="113"/>
    </row>
    <row r="650" spans="1:8" x14ac:dyDescent="0.35">
      <c r="A650" s="26"/>
      <c r="G650" s="237"/>
      <c r="H650" s="113"/>
    </row>
    <row r="651" spans="1:8" x14ac:dyDescent="0.35">
      <c r="A651" s="188"/>
      <c r="B651" s="240" t="s">
        <v>4</v>
      </c>
      <c r="C651" s="240" t="s">
        <v>512</v>
      </c>
      <c r="D651" s="185"/>
      <c r="E651" s="188"/>
      <c r="F651" s="233"/>
      <c r="G651" s="237"/>
      <c r="H651" s="113"/>
    </row>
    <row r="652" spans="1:8" x14ac:dyDescent="0.35">
      <c r="A652" s="188"/>
      <c r="B652" s="240"/>
      <c r="C652" s="240"/>
      <c r="D652" s="185"/>
      <c r="E652" s="188"/>
      <c r="F652" s="233"/>
      <c r="G652" s="237"/>
      <c r="H652" s="113"/>
    </row>
    <row r="653" spans="1:8" x14ac:dyDescent="0.35">
      <c r="A653" s="188"/>
      <c r="B653" s="240"/>
      <c r="C653" s="343" t="s">
        <v>35</v>
      </c>
      <c r="D653" s="351" t="s">
        <v>303</v>
      </c>
      <c r="E653" s="352"/>
      <c r="F653" s="352"/>
      <c r="G653" s="243">
        <v>1637.9840954716801</v>
      </c>
      <c r="H653" s="112">
        <f>G653*$I$15</f>
        <v>1724.7972525316791</v>
      </c>
    </row>
    <row r="654" spans="1:8" x14ac:dyDescent="0.35">
      <c r="A654" s="188"/>
      <c r="B654" s="240"/>
      <c r="C654" s="343" t="s">
        <v>221</v>
      </c>
      <c r="D654" s="351" t="s">
        <v>304</v>
      </c>
      <c r="E654" s="352"/>
      <c r="F654" s="352"/>
      <c r="G654" s="243">
        <v>2456.8508575951996</v>
      </c>
      <c r="H654" s="112">
        <f>G654*$I$15</f>
        <v>2587.0639530477451</v>
      </c>
    </row>
    <row r="655" spans="1:8" x14ac:dyDescent="0.35">
      <c r="A655" s="188"/>
      <c r="B655" s="240"/>
      <c r="C655" s="343" t="s">
        <v>45</v>
      </c>
      <c r="D655" s="351" t="s">
        <v>305</v>
      </c>
      <c r="E655" s="352"/>
      <c r="F655" s="352"/>
      <c r="G655" s="243">
        <v>3275.7973469265603</v>
      </c>
      <c r="H655" s="112">
        <v>3449.42</v>
      </c>
    </row>
    <row r="656" spans="1:8" x14ac:dyDescent="0.35">
      <c r="A656" s="188"/>
      <c r="B656" s="240"/>
      <c r="C656" s="343" t="s">
        <v>47</v>
      </c>
      <c r="D656" s="351" t="s">
        <v>446</v>
      </c>
      <c r="E656" s="352"/>
      <c r="F656" s="352"/>
      <c r="G656" s="243">
        <v>12876.54771501936</v>
      </c>
      <c r="H656" s="112">
        <f>G656*$I$15</f>
        <v>13559.004743915386</v>
      </c>
    </row>
    <row r="657" spans="1:8" x14ac:dyDescent="0.35">
      <c r="A657" s="188"/>
      <c r="B657" s="240"/>
      <c r="C657" s="343" t="s">
        <v>49</v>
      </c>
      <c r="D657" s="359" t="s">
        <v>511</v>
      </c>
      <c r="E657" s="360"/>
      <c r="F657" s="360"/>
      <c r="G657" s="112"/>
      <c r="H657" s="112"/>
    </row>
    <row r="658" spans="1:8" x14ac:dyDescent="0.35">
      <c r="A658" s="188"/>
      <c r="B658" s="240"/>
      <c r="C658" s="246"/>
      <c r="D658" s="292"/>
      <c r="E658" s="292"/>
      <c r="F658" s="292"/>
      <c r="G658" s="293"/>
      <c r="H658" s="113"/>
    </row>
    <row r="659" spans="1:8" x14ac:dyDescent="0.35">
      <c r="A659" s="188"/>
      <c r="B659" s="240" t="s">
        <v>5</v>
      </c>
      <c r="C659" s="339" t="s">
        <v>740</v>
      </c>
      <c r="D659" s="292"/>
      <c r="E659" s="292"/>
      <c r="F659" s="292"/>
      <c r="G659" s="293"/>
      <c r="H659" s="113"/>
    </row>
    <row r="660" spans="1:8" x14ac:dyDescent="0.35">
      <c r="A660" s="188"/>
      <c r="B660" s="185"/>
      <c r="D660" s="185"/>
      <c r="E660" s="188"/>
      <c r="F660" s="233"/>
      <c r="G660" s="237"/>
      <c r="H660" s="113"/>
    </row>
    <row r="661" spans="1:8" x14ac:dyDescent="0.35">
      <c r="A661" s="188"/>
      <c r="B661" s="185"/>
      <c r="C661" s="343" t="s">
        <v>60</v>
      </c>
      <c r="D661" s="351" t="s">
        <v>303</v>
      </c>
      <c r="E661" s="352"/>
      <c r="F661" s="352"/>
      <c r="G661" s="243">
        <v>1637.9840954716801</v>
      </c>
      <c r="H661" s="112">
        <f>G661*$I$15</f>
        <v>1724.7972525316791</v>
      </c>
    </row>
    <row r="662" spans="1:8" x14ac:dyDescent="0.35">
      <c r="A662" s="188"/>
      <c r="B662" s="185"/>
      <c r="C662" s="343" t="s">
        <v>62</v>
      </c>
      <c r="D662" s="351" t="s">
        <v>304</v>
      </c>
      <c r="E662" s="352"/>
      <c r="F662" s="352"/>
      <c r="G662" s="243">
        <v>2456.8508575951996</v>
      </c>
      <c r="H662" s="112">
        <f>G662*$I$15</f>
        <v>2587.0639530477451</v>
      </c>
    </row>
    <row r="663" spans="1:8" x14ac:dyDescent="0.35">
      <c r="A663" s="188"/>
      <c r="B663" s="185"/>
      <c r="C663" s="343" t="s">
        <v>65</v>
      </c>
      <c r="D663" s="351" t="s">
        <v>510</v>
      </c>
      <c r="E663" s="352"/>
      <c r="F663" s="352"/>
      <c r="G663" s="243">
        <v>3275.7973469265603</v>
      </c>
      <c r="H663" s="112">
        <v>3449.42</v>
      </c>
    </row>
    <row r="664" spans="1:8" x14ac:dyDescent="0.35">
      <c r="A664" s="188"/>
      <c r="B664" s="185"/>
      <c r="C664" s="343" t="s">
        <v>71</v>
      </c>
      <c r="D664" s="351" t="s">
        <v>446</v>
      </c>
      <c r="E664" s="352"/>
      <c r="F664" s="352"/>
      <c r="G664" s="243">
        <v>12876.54771501936</v>
      </c>
      <c r="H664" s="112">
        <f>G664*$I$15</f>
        <v>13559.004743915386</v>
      </c>
    </row>
    <row r="665" spans="1:8" x14ac:dyDescent="0.35">
      <c r="A665" s="188"/>
      <c r="B665" s="332"/>
      <c r="C665" s="246" t="s">
        <v>746</v>
      </c>
      <c r="D665" s="359" t="s">
        <v>511</v>
      </c>
      <c r="E665" s="360"/>
      <c r="F665" s="360"/>
      <c r="G665" s="243"/>
      <c r="H665" s="112"/>
    </row>
    <row r="666" spans="1:8" x14ac:dyDescent="0.35">
      <c r="A666" s="188"/>
      <c r="B666" s="185"/>
      <c r="D666" s="185"/>
      <c r="E666" s="188"/>
      <c r="F666" s="233"/>
      <c r="G666" s="234"/>
      <c r="H666" s="113"/>
    </row>
    <row r="667" spans="1:8" x14ac:dyDescent="0.35">
      <c r="A667" s="188"/>
      <c r="B667" s="240" t="s">
        <v>513</v>
      </c>
      <c r="C667" s="240" t="s">
        <v>514</v>
      </c>
      <c r="D667" s="264"/>
      <c r="E667" s="264"/>
      <c r="F667" s="264"/>
      <c r="G667" s="237"/>
      <c r="H667" s="113"/>
    </row>
    <row r="668" spans="1:8" x14ac:dyDescent="0.35">
      <c r="A668" s="188"/>
      <c r="B668" s="240"/>
      <c r="D668" s="250"/>
      <c r="E668" s="244"/>
      <c r="F668" s="251"/>
      <c r="G668" s="237"/>
      <c r="H668" s="111"/>
    </row>
    <row r="669" spans="1:8" x14ac:dyDescent="0.35">
      <c r="A669" s="188"/>
      <c r="B669" s="240"/>
      <c r="C669" s="343" t="s">
        <v>80</v>
      </c>
      <c r="D669" s="351" t="s">
        <v>447</v>
      </c>
      <c r="E669" s="352"/>
      <c r="F669" s="362"/>
      <c r="G669" s="243">
        <v>386.28971158592003</v>
      </c>
      <c r="H669" s="112">
        <f>G669*$I$15</f>
        <v>406.76306629997379</v>
      </c>
    </row>
    <row r="670" spans="1:8" x14ac:dyDescent="0.35">
      <c r="A670" s="188"/>
      <c r="B670" s="185"/>
      <c r="C670" s="343" t="s">
        <v>82</v>
      </c>
      <c r="D670" s="347" t="s">
        <v>448</v>
      </c>
      <c r="E670" s="361"/>
      <c r="F670" s="348"/>
      <c r="G670" s="243">
        <v>386.28971158592003</v>
      </c>
      <c r="H670" s="112">
        <f>G670*$I$15</f>
        <v>406.76306629997379</v>
      </c>
    </row>
    <row r="671" spans="1:8" x14ac:dyDescent="0.35">
      <c r="A671" s="188"/>
      <c r="B671" s="306"/>
      <c r="C671" s="343" t="s">
        <v>515</v>
      </c>
      <c r="D671" s="347" t="s">
        <v>590</v>
      </c>
      <c r="E671" s="361"/>
      <c r="F671" s="348"/>
      <c r="G671" s="243">
        <v>643.80999999999995</v>
      </c>
      <c r="H671" s="112">
        <v>677.93</v>
      </c>
    </row>
    <row r="672" spans="1:8" ht="23.25" customHeight="1" x14ac:dyDescent="0.35">
      <c r="A672" s="188"/>
      <c r="B672" s="236"/>
      <c r="C672" s="343" t="s">
        <v>589</v>
      </c>
      <c r="D672" s="363" t="s">
        <v>511</v>
      </c>
      <c r="E672" s="364"/>
      <c r="F672" s="365"/>
      <c r="G672" s="243"/>
      <c r="H672" s="112"/>
    </row>
    <row r="673" spans="1:8" ht="24" thickBot="1" x14ac:dyDescent="0.4"/>
    <row r="674" spans="1:8" x14ac:dyDescent="0.35">
      <c r="A674" s="188"/>
      <c r="B674" s="185"/>
      <c r="D674" s="185"/>
      <c r="E674" s="188"/>
      <c r="F674" s="233"/>
      <c r="G674" s="194"/>
      <c r="H674" s="165"/>
    </row>
    <row r="675" spans="1:8" x14ac:dyDescent="0.35">
      <c r="A675" s="260" t="s">
        <v>306</v>
      </c>
      <c r="B675" s="367" t="s">
        <v>307</v>
      </c>
      <c r="C675" s="366"/>
      <c r="D675" s="366"/>
      <c r="E675" s="366"/>
      <c r="F675" s="233"/>
      <c r="G675" s="234"/>
      <c r="H675" s="113"/>
    </row>
    <row r="676" spans="1:8" x14ac:dyDescent="0.35">
      <c r="A676" s="188"/>
      <c r="B676" s="185"/>
      <c r="C676" s="185"/>
      <c r="D676" s="185"/>
      <c r="E676" s="188"/>
      <c r="F676" s="233"/>
      <c r="G676" s="234"/>
      <c r="H676" s="113"/>
    </row>
    <row r="677" spans="1:8" x14ac:dyDescent="0.35">
      <c r="A677" s="188"/>
      <c r="B677" s="185" t="s">
        <v>3</v>
      </c>
      <c r="C677" s="347" t="s">
        <v>308</v>
      </c>
      <c r="D677" s="361"/>
      <c r="E677" s="361"/>
      <c r="F677" s="361"/>
      <c r="G677" s="112">
        <v>99.043971339519999</v>
      </c>
      <c r="H677" s="112">
        <f>G677*$I$15</f>
        <v>104.29330182051456</v>
      </c>
    </row>
    <row r="678" spans="1:8" x14ac:dyDescent="0.35">
      <c r="A678" s="188"/>
      <c r="B678" s="185"/>
      <c r="C678" s="185"/>
      <c r="D678" s="185"/>
      <c r="E678" s="188"/>
      <c r="F678" s="233"/>
      <c r="G678" s="112"/>
      <c r="H678" s="112"/>
    </row>
    <row r="679" spans="1:8" x14ac:dyDescent="0.35">
      <c r="A679" s="188"/>
      <c r="B679" s="185" t="s">
        <v>4</v>
      </c>
      <c r="C679" s="347" t="s">
        <v>309</v>
      </c>
      <c r="D679" s="361"/>
      <c r="E679" s="361"/>
      <c r="F679" s="361"/>
      <c r="G679" s="112">
        <v>99.043971339519999</v>
      </c>
      <c r="H679" s="112">
        <f>G679*$I$15</f>
        <v>104.29330182051456</v>
      </c>
    </row>
    <row r="680" spans="1:8" x14ac:dyDescent="0.35">
      <c r="A680" s="188"/>
      <c r="B680" s="185"/>
      <c r="C680" s="185"/>
      <c r="D680" s="185"/>
      <c r="E680" s="188"/>
      <c r="F680" s="233"/>
      <c r="G680" s="234"/>
      <c r="H680" s="113"/>
    </row>
    <row r="681" spans="1:8" ht="24" thickBot="1" x14ac:dyDescent="0.4">
      <c r="A681" s="188"/>
      <c r="B681" s="185" t="s">
        <v>5</v>
      </c>
      <c r="C681" s="366" t="s">
        <v>310</v>
      </c>
      <c r="D681" s="366"/>
      <c r="E681" s="366"/>
      <c r="F681" s="233"/>
      <c r="G681" s="234"/>
      <c r="H681" s="113"/>
    </row>
    <row r="682" spans="1:8" x14ac:dyDescent="0.35">
      <c r="A682" s="188"/>
      <c r="B682" s="185"/>
      <c r="C682" s="280"/>
      <c r="D682" s="280"/>
      <c r="E682" s="281"/>
      <c r="F682" s="285"/>
      <c r="G682" s="287"/>
      <c r="H682" s="194"/>
    </row>
    <row r="683" spans="1:8" x14ac:dyDescent="0.35">
      <c r="A683" s="188"/>
      <c r="B683" s="185"/>
      <c r="C683" s="282" t="s">
        <v>60</v>
      </c>
      <c r="D683" s="282"/>
      <c r="E683" s="192" t="s">
        <v>311</v>
      </c>
      <c r="F683" s="233"/>
      <c r="G683" s="237"/>
      <c r="H683" s="234"/>
    </row>
    <row r="684" spans="1:8" x14ac:dyDescent="0.35">
      <c r="A684" s="188"/>
      <c r="B684" s="185"/>
      <c r="C684" s="282" t="s">
        <v>62</v>
      </c>
      <c r="D684" s="282"/>
      <c r="E684" s="192" t="s">
        <v>312</v>
      </c>
      <c r="F684" s="233"/>
      <c r="G684" s="237"/>
      <c r="H684" s="234"/>
    </row>
    <row r="685" spans="1:8" x14ac:dyDescent="0.35">
      <c r="A685" s="188"/>
      <c r="B685" s="185"/>
      <c r="C685" s="282" t="s">
        <v>65</v>
      </c>
      <c r="D685" s="282"/>
      <c r="E685" s="192" t="s">
        <v>313</v>
      </c>
      <c r="F685" s="233"/>
      <c r="G685" s="237"/>
      <c r="H685" s="234"/>
    </row>
    <row r="686" spans="1:8" ht="40.5" x14ac:dyDescent="0.35">
      <c r="A686" s="188"/>
      <c r="B686" s="185"/>
      <c r="C686" s="282" t="s">
        <v>71</v>
      </c>
      <c r="D686" s="282"/>
      <c r="E686" s="192" t="s">
        <v>314</v>
      </c>
      <c r="F686" s="233"/>
      <c r="G686" s="237"/>
      <c r="H686" s="234"/>
    </row>
    <row r="687" spans="1:8" x14ac:dyDescent="0.35">
      <c r="A687" s="188"/>
      <c r="B687" s="185"/>
      <c r="C687" s="282"/>
      <c r="D687" s="282"/>
      <c r="E687" s="220"/>
      <c r="F687" s="233"/>
      <c r="G687" s="237"/>
      <c r="H687" s="113"/>
    </row>
    <row r="688" spans="1:8" ht="66" customHeight="1" thickBot="1" x14ac:dyDescent="0.4">
      <c r="A688" s="188"/>
      <c r="B688" s="188"/>
      <c r="C688" s="283"/>
      <c r="D688" s="283"/>
      <c r="E688" s="284" t="s">
        <v>315</v>
      </c>
      <c r="F688" s="284"/>
      <c r="G688" s="286">
        <v>53.718200113886859</v>
      </c>
      <c r="H688" s="200">
        <f>G688*$I$15</f>
        <v>56.565264719922858</v>
      </c>
    </row>
    <row r="689" spans="1:11" x14ac:dyDescent="0.35">
      <c r="A689" s="188"/>
      <c r="B689" s="185"/>
      <c r="C689" s="185"/>
      <c r="D689" s="185"/>
      <c r="E689" s="188"/>
      <c r="F689" s="233"/>
      <c r="G689" s="111">
        <v>0</v>
      </c>
      <c r="H689" s="111"/>
    </row>
    <row r="690" spans="1:11" s="2" customFormat="1" x14ac:dyDescent="0.3">
      <c r="A690" s="188"/>
      <c r="B690" s="185" t="s">
        <v>6</v>
      </c>
      <c r="C690" s="349" t="s">
        <v>316</v>
      </c>
      <c r="D690" s="350"/>
      <c r="E690" s="350"/>
      <c r="F690" s="350"/>
      <c r="G690" s="112">
        <v>30.928660671631825</v>
      </c>
      <c r="H690" s="112">
        <f>G690*$I$15</f>
        <v>32.567879687228306</v>
      </c>
      <c r="I690" s="235"/>
      <c r="J690" s="9"/>
      <c r="K690" s="9"/>
    </row>
    <row r="691" spans="1:11" x14ac:dyDescent="0.35">
      <c r="A691" s="188"/>
      <c r="B691" s="185"/>
      <c r="C691" s="185"/>
      <c r="D691" s="185"/>
      <c r="E691" s="188"/>
      <c r="F691" s="233"/>
      <c r="G691" s="112"/>
      <c r="H691" s="112"/>
    </row>
    <row r="692" spans="1:11" ht="40.5" customHeight="1" x14ac:dyDescent="0.35">
      <c r="A692" s="188"/>
      <c r="B692" s="185" t="s">
        <v>7</v>
      </c>
      <c r="C692" s="347" t="s">
        <v>317</v>
      </c>
      <c r="D692" s="361"/>
      <c r="E692" s="361"/>
      <c r="F692" s="348"/>
      <c r="G692" s="112">
        <v>30.928660671631825</v>
      </c>
      <c r="H692" s="112">
        <f>G692*$I$15</f>
        <v>32.567879687228306</v>
      </c>
    </row>
    <row r="693" spans="1:11" x14ac:dyDescent="0.35">
      <c r="A693" s="188"/>
      <c r="B693" s="185"/>
      <c r="C693" s="185"/>
      <c r="D693" s="185"/>
      <c r="E693" s="188"/>
      <c r="F693" s="233"/>
      <c r="G693" s="112"/>
      <c r="H693" s="112"/>
    </row>
    <row r="694" spans="1:11" s="2" customFormat="1" x14ac:dyDescent="0.3">
      <c r="A694" s="188"/>
      <c r="B694" s="185" t="s">
        <v>8</v>
      </c>
      <c r="C694" s="347" t="s">
        <v>318</v>
      </c>
      <c r="D694" s="361"/>
      <c r="E694" s="361"/>
      <c r="F694" s="361"/>
      <c r="G694" s="112">
        <v>112.31987296539981</v>
      </c>
      <c r="H694" s="112">
        <f>G694*$I$15</f>
        <v>118.27282623256599</v>
      </c>
      <c r="I694" s="235"/>
      <c r="J694" s="9"/>
      <c r="K694" s="9"/>
    </row>
    <row r="695" spans="1:11" x14ac:dyDescent="0.35">
      <c r="A695" s="188"/>
      <c r="B695" s="185"/>
      <c r="C695" s="185"/>
      <c r="D695" s="185"/>
      <c r="E695" s="188"/>
      <c r="F695" s="233"/>
      <c r="G695" s="112"/>
      <c r="H695" s="112"/>
    </row>
    <row r="696" spans="1:11" s="2" customFormat="1" x14ac:dyDescent="0.3">
      <c r="A696" s="188"/>
      <c r="B696" s="185" t="s">
        <v>9</v>
      </c>
      <c r="C696" s="347" t="s">
        <v>319</v>
      </c>
      <c r="D696" s="361"/>
      <c r="E696" s="361"/>
      <c r="F696" s="361"/>
      <c r="G696" s="112">
        <v>30.928660671631825</v>
      </c>
      <c r="H696" s="112">
        <f>G696*$I$15</f>
        <v>32.567879687228306</v>
      </c>
      <c r="I696" s="235"/>
      <c r="J696" s="9"/>
      <c r="K696" s="9"/>
    </row>
    <row r="697" spans="1:11" x14ac:dyDescent="0.35">
      <c r="A697" s="188"/>
      <c r="B697" s="185"/>
      <c r="C697" s="185"/>
      <c r="D697" s="185"/>
      <c r="E697" s="188"/>
      <c r="F697" s="233"/>
      <c r="G697" s="112"/>
      <c r="H697" s="112"/>
    </row>
    <row r="698" spans="1:11" x14ac:dyDescent="0.35">
      <c r="A698" s="188"/>
      <c r="B698" s="185" t="s">
        <v>10</v>
      </c>
      <c r="C698" s="366" t="s">
        <v>320</v>
      </c>
      <c r="D698" s="366"/>
      <c r="E698" s="366"/>
      <c r="F698" s="233"/>
      <c r="G698" s="112"/>
      <c r="H698" s="112"/>
    </row>
    <row r="699" spans="1:11" x14ac:dyDescent="0.35">
      <c r="A699" s="188"/>
      <c r="B699" s="188"/>
      <c r="C699" s="185" t="s">
        <v>321</v>
      </c>
      <c r="D699" s="366" t="s">
        <v>322</v>
      </c>
      <c r="E699" s="366"/>
      <c r="F699" s="233"/>
      <c r="G699" s="112"/>
      <c r="H699" s="112"/>
    </row>
    <row r="700" spans="1:11" x14ac:dyDescent="0.35">
      <c r="A700" s="188"/>
      <c r="B700" s="185"/>
      <c r="C700" s="185"/>
      <c r="D700" s="208" t="s">
        <v>20</v>
      </c>
      <c r="E700" s="347" t="s">
        <v>323</v>
      </c>
      <c r="F700" s="361"/>
      <c r="G700" s="112">
        <v>81.960950779824344</v>
      </c>
      <c r="H700" s="112">
        <f t="shared" ref="H700:H707" si="10">G700*$I$15</f>
        <v>86.304881171155031</v>
      </c>
    </row>
    <row r="701" spans="1:11" x14ac:dyDescent="0.35">
      <c r="A701" s="188"/>
      <c r="B701" s="188"/>
      <c r="C701" s="185"/>
      <c r="D701" s="208" t="s">
        <v>22</v>
      </c>
      <c r="E701" s="347" t="s">
        <v>324</v>
      </c>
      <c r="F701" s="361"/>
      <c r="G701" s="112">
        <v>235.67639431783454</v>
      </c>
      <c r="H701" s="112">
        <f t="shared" si="10"/>
        <v>248.16724321667976</v>
      </c>
    </row>
    <row r="702" spans="1:11" x14ac:dyDescent="0.35">
      <c r="A702" s="188"/>
      <c r="B702" s="188"/>
      <c r="C702" s="185"/>
      <c r="D702" s="208" t="s">
        <v>24</v>
      </c>
      <c r="E702" s="347" t="s">
        <v>325</v>
      </c>
      <c r="F702" s="361"/>
      <c r="G702" s="112">
        <v>51.227629017697545</v>
      </c>
      <c r="H702" s="112">
        <f t="shared" si="10"/>
        <v>53.942693355635512</v>
      </c>
    </row>
    <row r="703" spans="1:11" x14ac:dyDescent="0.35">
      <c r="A703" s="188"/>
      <c r="B703" s="188"/>
      <c r="C703" s="185"/>
      <c r="D703" s="208" t="s">
        <v>26</v>
      </c>
      <c r="E703" s="347" t="s">
        <v>326</v>
      </c>
      <c r="F703" s="361"/>
      <c r="G703" s="112">
        <v>133.20485803998065</v>
      </c>
      <c r="H703" s="112">
        <f t="shared" si="10"/>
        <v>140.26471551609961</v>
      </c>
    </row>
    <row r="704" spans="1:11" x14ac:dyDescent="0.35">
      <c r="A704" s="188"/>
      <c r="B704" s="188"/>
      <c r="C704" s="185"/>
      <c r="D704" s="208" t="s">
        <v>28</v>
      </c>
      <c r="E704" s="347" t="s">
        <v>327</v>
      </c>
      <c r="F704" s="361"/>
      <c r="G704" s="112">
        <v>40.972336268682803</v>
      </c>
      <c r="H704" s="112">
        <f t="shared" si="10"/>
        <v>43.143870090922988</v>
      </c>
    </row>
    <row r="705" spans="1:8" x14ac:dyDescent="0.35">
      <c r="A705" s="188"/>
      <c r="B705" s="188"/>
      <c r="C705" s="185"/>
      <c r="D705" s="208" t="s">
        <v>30</v>
      </c>
      <c r="E705" s="347" t="s">
        <v>328</v>
      </c>
      <c r="F705" s="361"/>
      <c r="G705" s="112">
        <v>81.91211605244807</v>
      </c>
      <c r="H705" s="112">
        <f t="shared" si="10"/>
        <v>86.253458203227808</v>
      </c>
    </row>
    <row r="706" spans="1:8" x14ac:dyDescent="0.35">
      <c r="A706" s="188"/>
      <c r="B706" s="188"/>
      <c r="C706" s="185"/>
      <c r="D706" s="185"/>
      <c r="E706" s="185"/>
      <c r="F706" s="233"/>
      <c r="G706" s="112"/>
      <c r="H706" s="112"/>
    </row>
    <row r="707" spans="1:8" x14ac:dyDescent="0.35">
      <c r="A707" s="188"/>
      <c r="B707" s="185"/>
      <c r="C707" s="185" t="s">
        <v>329</v>
      </c>
      <c r="D707" s="347" t="s">
        <v>330</v>
      </c>
      <c r="E707" s="361"/>
      <c r="F707" s="361"/>
      <c r="G707" s="112">
        <v>81.960950779824344</v>
      </c>
      <c r="H707" s="112">
        <f t="shared" si="10"/>
        <v>86.304881171155031</v>
      </c>
    </row>
    <row r="708" spans="1:8" x14ac:dyDescent="0.35">
      <c r="A708" s="188"/>
      <c r="B708" s="185"/>
      <c r="C708" s="185"/>
      <c r="D708" s="185"/>
      <c r="E708" s="188"/>
      <c r="F708" s="233"/>
      <c r="G708" s="112"/>
      <c r="H708" s="112"/>
    </row>
    <row r="709" spans="1:8" x14ac:dyDescent="0.35">
      <c r="A709" s="188"/>
      <c r="B709" s="185"/>
      <c r="C709" s="185" t="s">
        <v>331</v>
      </c>
      <c r="D709" s="366" t="s">
        <v>332</v>
      </c>
      <c r="E709" s="366"/>
      <c r="F709" s="233"/>
      <c r="G709" s="112"/>
      <c r="H709" s="112"/>
    </row>
    <row r="710" spans="1:8" x14ac:dyDescent="0.35">
      <c r="A710" s="188"/>
      <c r="B710" s="188"/>
      <c r="C710" s="185"/>
      <c r="D710" s="252" t="s">
        <v>137</v>
      </c>
      <c r="E710" s="347" t="s">
        <v>333</v>
      </c>
      <c r="F710" s="361"/>
      <c r="G710" s="112">
        <v>1.7906066704628953</v>
      </c>
      <c r="H710" s="112">
        <f>G710*$I$15</f>
        <v>1.8855088239974287</v>
      </c>
    </row>
    <row r="711" spans="1:8" x14ac:dyDescent="0.35">
      <c r="A711" s="188"/>
      <c r="B711" s="188"/>
      <c r="C711" s="185"/>
      <c r="D711" s="252" t="s">
        <v>22</v>
      </c>
      <c r="E711" s="347" t="s">
        <v>334</v>
      </c>
      <c r="F711" s="361"/>
      <c r="G711" s="112">
        <v>2.6045187934005756</v>
      </c>
      <c r="H711" s="112">
        <f>G711*$I$15</f>
        <v>2.7425582894508058</v>
      </c>
    </row>
    <row r="712" spans="1:8" x14ac:dyDescent="0.35">
      <c r="A712" s="188"/>
      <c r="B712" s="185"/>
      <c r="C712" s="185"/>
      <c r="D712" s="185"/>
      <c r="E712" s="188"/>
      <c r="F712" s="233"/>
      <c r="G712" s="112"/>
      <c r="H712" s="112"/>
    </row>
    <row r="713" spans="1:8" x14ac:dyDescent="0.35">
      <c r="A713" s="188"/>
      <c r="B713" s="185"/>
      <c r="C713" s="185" t="s">
        <v>335</v>
      </c>
      <c r="D713" s="366" t="s">
        <v>336</v>
      </c>
      <c r="E713" s="366"/>
      <c r="F713" s="233"/>
      <c r="G713" s="112"/>
      <c r="H713" s="112"/>
    </row>
    <row r="714" spans="1:8" x14ac:dyDescent="0.35">
      <c r="A714" s="188"/>
      <c r="B714" s="188"/>
      <c r="C714" s="185"/>
      <c r="D714" s="252" t="s">
        <v>137</v>
      </c>
      <c r="E714" s="347" t="s">
        <v>337</v>
      </c>
      <c r="F714" s="361"/>
      <c r="G714" s="112">
        <v>819.77229022283075</v>
      </c>
      <c r="H714" s="112">
        <f>G714*$I$15</f>
        <v>863.22022160464076</v>
      </c>
    </row>
    <row r="715" spans="1:8" x14ac:dyDescent="0.35">
      <c r="A715" s="188"/>
      <c r="B715" s="188"/>
      <c r="C715" s="185"/>
      <c r="D715" s="252" t="s">
        <v>22</v>
      </c>
      <c r="E715" s="347" t="s">
        <v>338</v>
      </c>
      <c r="F715" s="361"/>
      <c r="G715" s="112">
        <v>30.928660671631825</v>
      </c>
      <c r="H715" s="112">
        <f>G715*$I$15</f>
        <v>32.567879687228306</v>
      </c>
    </row>
    <row r="716" spans="1:8" x14ac:dyDescent="0.35">
      <c r="A716" s="188"/>
      <c r="B716" s="188"/>
      <c r="C716" s="185"/>
      <c r="D716" s="252" t="s">
        <v>24</v>
      </c>
      <c r="E716" s="347" t="s">
        <v>339</v>
      </c>
      <c r="F716" s="361"/>
      <c r="G716" s="112">
        <v>71.624266818515807</v>
      </c>
      <c r="H716" s="112">
        <f>G716*$I$15</f>
        <v>75.420352959897144</v>
      </c>
    </row>
    <row r="717" spans="1:8" x14ac:dyDescent="0.35">
      <c r="A717" s="188"/>
      <c r="B717" s="185"/>
      <c r="C717" s="185"/>
      <c r="D717" s="185"/>
      <c r="E717" s="188"/>
      <c r="F717" s="233"/>
      <c r="G717" s="112"/>
      <c r="H717" s="112"/>
    </row>
    <row r="718" spans="1:8" x14ac:dyDescent="0.35">
      <c r="A718" s="188"/>
      <c r="B718" s="185"/>
      <c r="C718" s="185" t="s">
        <v>340</v>
      </c>
      <c r="D718" s="366" t="s">
        <v>341</v>
      </c>
      <c r="E718" s="366"/>
      <c r="F718" s="233"/>
      <c r="G718" s="112"/>
      <c r="H718" s="112"/>
    </row>
    <row r="719" spans="1:8" x14ac:dyDescent="0.35">
      <c r="A719" s="188"/>
      <c r="B719" s="188"/>
      <c r="C719" s="185"/>
      <c r="D719" s="252" t="s">
        <v>20</v>
      </c>
      <c r="E719" s="347" t="s">
        <v>342</v>
      </c>
      <c r="F719" s="361"/>
      <c r="G719" s="112">
        <v>4.8834727376260787</v>
      </c>
      <c r="H719" s="112">
        <f>G719*$I$15</f>
        <v>5.142296792720261</v>
      </c>
    </row>
    <row r="720" spans="1:8" x14ac:dyDescent="0.35">
      <c r="A720" s="188"/>
      <c r="B720" s="188"/>
      <c r="C720" s="185"/>
      <c r="D720" s="252" t="s">
        <v>22</v>
      </c>
      <c r="E720" s="347" t="s">
        <v>343</v>
      </c>
      <c r="F720" s="361"/>
      <c r="G720" s="112">
        <v>4.0695606146883989</v>
      </c>
      <c r="H720" s="112">
        <f>G720*$I$15</f>
        <v>4.2852473272668838</v>
      </c>
    </row>
    <row r="721" spans="1:10" x14ac:dyDescent="0.35">
      <c r="A721" s="188"/>
      <c r="B721" s="185"/>
      <c r="C721" s="185"/>
      <c r="D721" s="185"/>
      <c r="E721" s="188"/>
      <c r="F721" s="233"/>
      <c r="G721" s="112"/>
      <c r="H721" s="112"/>
    </row>
    <row r="722" spans="1:10" x14ac:dyDescent="0.35">
      <c r="A722" s="188"/>
      <c r="B722" s="185"/>
      <c r="C722" s="185" t="s">
        <v>344</v>
      </c>
      <c r="D722" s="185" t="s">
        <v>345</v>
      </c>
      <c r="F722" s="233"/>
      <c r="G722" s="112"/>
      <c r="H722" s="112"/>
    </row>
    <row r="723" spans="1:10" x14ac:dyDescent="0.35">
      <c r="A723" s="188"/>
      <c r="B723" s="185"/>
      <c r="C723" s="185"/>
      <c r="D723" s="252" t="s">
        <v>20</v>
      </c>
      <c r="E723" s="347" t="s">
        <v>443</v>
      </c>
      <c r="F723" s="361"/>
      <c r="G723" s="112">
        <v>304.3478260869565</v>
      </c>
      <c r="H723" s="112">
        <v>317.39</v>
      </c>
      <c r="I723" s="65"/>
      <c r="J723" s="25"/>
    </row>
    <row r="724" spans="1:10" x14ac:dyDescent="0.35">
      <c r="A724" s="188"/>
      <c r="B724" s="185"/>
      <c r="C724" s="185"/>
      <c r="D724" s="252" t="s">
        <v>22</v>
      </c>
      <c r="E724" s="347" t="s">
        <v>444</v>
      </c>
      <c r="F724" s="361"/>
      <c r="G724" s="112">
        <v>465.21739130434781</v>
      </c>
      <c r="H724" s="112">
        <v>486.96</v>
      </c>
      <c r="I724" s="65"/>
      <c r="J724" s="25"/>
    </row>
    <row r="725" spans="1:10" x14ac:dyDescent="0.35">
      <c r="A725" s="188"/>
      <c r="B725" s="185"/>
      <c r="C725" s="185"/>
      <c r="D725" s="252" t="s">
        <v>24</v>
      </c>
      <c r="E725" s="347" t="s">
        <v>445</v>
      </c>
      <c r="F725" s="361"/>
      <c r="G725" s="112">
        <v>67.826086956521735</v>
      </c>
      <c r="H725" s="112">
        <v>71.3</v>
      </c>
      <c r="I725" s="65"/>
      <c r="J725" s="25"/>
    </row>
    <row r="726" spans="1:10" x14ac:dyDescent="0.35">
      <c r="A726" s="188"/>
      <c r="B726" s="185"/>
      <c r="C726" s="185"/>
      <c r="D726" s="252" t="s">
        <v>26</v>
      </c>
      <c r="E726" s="347" t="s">
        <v>404</v>
      </c>
      <c r="F726" s="361"/>
      <c r="G726" s="112">
        <v>67.826086956521735</v>
      </c>
      <c r="H726" s="112">
        <v>71.3</v>
      </c>
      <c r="I726" s="65"/>
      <c r="J726" s="25"/>
    </row>
    <row r="727" spans="1:10" x14ac:dyDescent="0.35">
      <c r="A727" s="188"/>
      <c r="B727" s="185"/>
      <c r="C727" s="185"/>
      <c r="D727" s="185"/>
      <c r="E727" s="185"/>
      <c r="F727" s="233"/>
      <c r="G727" s="112"/>
      <c r="H727" s="112"/>
    </row>
    <row r="728" spans="1:10" ht="40.5" x14ac:dyDescent="0.35">
      <c r="A728" s="188"/>
      <c r="B728" s="185"/>
      <c r="C728" s="271" t="s">
        <v>346</v>
      </c>
      <c r="D728" s="289" t="s">
        <v>449</v>
      </c>
      <c r="E728" s="361" t="s">
        <v>450</v>
      </c>
      <c r="F728" s="361"/>
      <c r="G728" s="112">
        <v>591.30999999999995</v>
      </c>
      <c r="H728" s="112">
        <v>608.70000000000005</v>
      </c>
      <c r="I728" s="65"/>
    </row>
    <row r="729" spans="1:10" x14ac:dyDescent="0.35">
      <c r="A729" s="188"/>
      <c r="B729" s="185"/>
      <c r="C729" s="185"/>
      <c r="D729" s="288"/>
      <c r="E729" s="253"/>
      <c r="F729" s="253"/>
      <c r="G729" s="113"/>
      <c r="H729" s="112"/>
      <c r="I729" s="65"/>
    </row>
    <row r="730" spans="1:10" ht="60.75" customHeight="1" x14ac:dyDescent="0.35">
      <c r="A730" s="188"/>
      <c r="B730" s="185"/>
      <c r="C730" s="271" t="s">
        <v>473</v>
      </c>
      <c r="D730" s="289" t="s">
        <v>491</v>
      </c>
      <c r="E730" s="378" t="s">
        <v>472</v>
      </c>
      <c r="F730" s="379"/>
      <c r="G730" s="255">
        <v>602.19456191680001</v>
      </c>
      <c r="H730" s="112">
        <f>G730*$I$15</f>
        <v>634.11087369839038</v>
      </c>
    </row>
    <row r="731" spans="1:10" ht="23.25" customHeight="1" x14ac:dyDescent="0.35">
      <c r="A731" s="188"/>
      <c r="B731" s="236"/>
      <c r="E731" s="262"/>
      <c r="F731" s="263"/>
      <c r="G731" s="254"/>
      <c r="H731" s="268"/>
    </row>
    <row r="732" spans="1:10" ht="40.5" customHeight="1" x14ac:dyDescent="0.35">
      <c r="A732" s="188"/>
      <c r="B732" s="185"/>
      <c r="C732" s="185" t="s">
        <v>505</v>
      </c>
      <c r="D732" s="272" t="s">
        <v>506</v>
      </c>
      <c r="E732" s="361" t="s">
        <v>507</v>
      </c>
      <c r="F732" s="361"/>
      <c r="G732" s="254">
        <v>544.43600000000004</v>
      </c>
      <c r="H732" s="112">
        <f>G732*$I$15</f>
        <v>573.29110800000001</v>
      </c>
    </row>
    <row r="733" spans="1:10" x14ac:dyDescent="0.35">
      <c r="A733" s="188"/>
      <c r="B733" s="236"/>
      <c r="C733" s="236"/>
      <c r="D733" s="256"/>
      <c r="E733" s="256"/>
      <c r="F733" s="257"/>
      <c r="G733" s="234"/>
      <c r="H733" s="113"/>
    </row>
    <row r="734" spans="1:10" ht="38.25" customHeight="1" x14ac:dyDescent="0.35">
      <c r="A734" s="188"/>
      <c r="B734" s="185" t="s">
        <v>11</v>
      </c>
      <c r="C734" s="355" t="s">
        <v>347</v>
      </c>
      <c r="D734" s="355"/>
      <c r="E734" s="355"/>
      <c r="F734" s="233"/>
      <c r="G734" s="234"/>
      <c r="H734" s="113"/>
    </row>
    <row r="735" spans="1:10" x14ac:dyDescent="0.35">
      <c r="A735" s="188"/>
      <c r="B735" s="185"/>
      <c r="C735" s="185"/>
      <c r="D735" s="185"/>
      <c r="E735" s="188"/>
      <c r="F735" s="233"/>
      <c r="G735" s="234"/>
      <c r="H735" s="113"/>
    </row>
    <row r="736" spans="1:10" x14ac:dyDescent="0.35">
      <c r="A736" s="188"/>
      <c r="B736" s="185"/>
      <c r="C736" s="208" t="s">
        <v>348</v>
      </c>
      <c r="D736" s="347" t="s">
        <v>349</v>
      </c>
      <c r="E736" s="361"/>
      <c r="F736" s="361"/>
      <c r="G736" s="112">
        <v>287.31097939700095</v>
      </c>
      <c r="H736" s="112">
        <f>G736*$I$15</f>
        <v>302.53846130504201</v>
      </c>
    </row>
    <row r="737" spans="1:8" x14ac:dyDescent="0.35">
      <c r="A737" s="188"/>
      <c r="B737" s="185"/>
      <c r="C737" s="208" t="s">
        <v>350</v>
      </c>
      <c r="D737" s="347" t="s">
        <v>351</v>
      </c>
      <c r="E737" s="361"/>
      <c r="F737" s="361"/>
      <c r="G737" s="112">
        <v>386.60825839539791</v>
      </c>
      <c r="H737" s="112">
        <f>G737*$I$15</f>
        <v>407.09849609035399</v>
      </c>
    </row>
    <row r="738" spans="1:8" x14ac:dyDescent="0.35">
      <c r="A738" s="188"/>
      <c r="B738" s="185"/>
      <c r="C738" s="185"/>
      <c r="D738" s="185"/>
      <c r="E738" s="188"/>
      <c r="F738" s="233"/>
      <c r="G738" s="258"/>
      <c r="H738" s="239"/>
    </row>
    <row r="739" spans="1:8" x14ac:dyDescent="0.35">
      <c r="A739" s="188"/>
      <c r="B739" s="185" t="s">
        <v>352</v>
      </c>
      <c r="C739" s="370" t="s">
        <v>588</v>
      </c>
      <c r="D739" s="371"/>
      <c r="E739" s="371"/>
      <c r="F739" s="371"/>
      <c r="G739" s="376">
        <v>0.18</v>
      </c>
      <c r="H739" s="374">
        <v>0.18</v>
      </c>
    </row>
    <row r="740" spans="1:8" ht="24" thickBot="1" x14ac:dyDescent="0.4">
      <c r="A740" s="188"/>
      <c r="B740" s="188"/>
      <c r="C740" s="372"/>
      <c r="D740" s="373"/>
      <c r="E740" s="373"/>
      <c r="F740" s="373"/>
      <c r="G740" s="377"/>
      <c r="H740" s="375"/>
    </row>
    <row r="741" spans="1:8" x14ac:dyDescent="0.35">
      <c r="A741" s="26"/>
    </row>
    <row r="804" ht="9" customHeight="1" x14ac:dyDescent="0.35"/>
    <row r="805" hidden="1" x14ac:dyDescent="0.35"/>
    <row r="806" hidden="1" x14ac:dyDescent="0.35"/>
    <row r="807" hidden="1" x14ac:dyDescent="0.35"/>
    <row r="808" hidden="1" x14ac:dyDescent="0.35"/>
    <row r="809" hidden="1" x14ac:dyDescent="0.35"/>
    <row r="810" hidden="1" x14ac:dyDescent="0.35"/>
    <row r="811" hidden="1" x14ac:dyDescent="0.35"/>
    <row r="812" ht="18.95" hidden="1" customHeight="1" x14ac:dyDescent="0.35"/>
    <row r="813" hidden="1" x14ac:dyDescent="0.35"/>
    <row r="814" hidden="1" x14ac:dyDescent="0.35"/>
    <row r="815" hidden="1" x14ac:dyDescent="0.35"/>
    <row r="816" hidden="1" x14ac:dyDescent="0.35"/>
    <row r="817" hidden="1" x14ac:dyDescent="0.35"/>
    <row r="818" hidden="1" x14ac:dyDescent="0.35"/>
    <row r="819" hidden="1" x14ac:dyDescent="0.35"/>
    <row r="820" hidden="1" x14ac:dyDescent="0.35"/>
    <row r="821" hidden="1" x14ac:dyDescent="0.35"/>
  </sheetData>
  <mergeCells count="429">
    <mergeCell ref="D299:F299"/>
    <mergeCell ref="E239:F239"/>
    <mergeCell ref="E240:F240"/>
    <mergeCell ref="E241:F241"/>
    <mergeCell ref="E473:F473"/>
    <mergeCell ref="E285:F285"/>
    <mergeCell ref="E375:F375"/>
    <mergeCell ref="E376:F376"/>
    <mergeCell ref="E369:F369"/>
    <mergeCell ref="E353:F353"/>
    <mergeCell ref="E83:F83"/>
    <mergeCell ref="D83:D91"/>
    <mergeCell ref="E86:F86"/>
    <mergeCell ref="D75:F75"/>
    <mergeCell ref="C32:E32"/>
    <mergeCell ref="D59:F59"/>
    <mergeCell ref="C19:F19"/>
    <mergeCell ref="D154:F154"/>
    <mergeCell ref="E100:F100"/>
    <mergeCell ref="E101:F101"/>
    <mergeCell ref="D153:F153"/>
    <mergeCell ref="D147:F147"/>
    <mergeCell ref="E87:F87"/>
    <mergeCell ref="C24:F24"/>
    <mergeCell ref="B30:E30"/>
    <mergeCell ref="E81:F81"/>
    <mergeCell ref="C111:E111"/>
    <mergeCell ref="D95:E97"/>
    <mergeCell ref="C1:F5"/>
    <mergeCell ref="D65:F65"/>
    <mergeCell ref="E105:F105"/>
    <mergeCell ref="D79:E79"/>
    <mergeCell ref="E39:F39"/>
    <mergeCell ref="E40:F40"/>
    <mergeCell ref="D73:E73"/>
    <mergeCell ref="C67:C68"/>
    <mergeCell ref="C15:F15"/>
    <mergeCell ref="C16:F16"/>
    <mergeCell ref="C18:F18"/>
    <mergeCell ref="D71:F71"/>
    <mergeCell ref="D61:F61"/>
    <mergeCell ref="D63:F63"/>
    <mergeCell ref="C21:F21"/>
    <mergeCell ref="C22:F22"/>
    <mergeCell ref="C25:F25"/>
    <mergeCell ref="E38:F38"/>
    <mergeCell ref="A8:G9"/>
    <mergeCell ref="E41:F41"/>
    <mergeCell ref="E36:F36"/>
    <mergeCell ref="B27:E27"/>
    <mergeCell ref="D34:E35"/>
    <mergeCell ref="E37:F37"/>
    <mergeCell ref="B11:E11"/>
    <mergeCell ref="B13:E14"/>
    <mergeCell ref="C23:F23"/>
    <mergeCell ref="C20:F20"/>
    <mergeCell ref="D140:F140"/>
    <mergeCell ref="D141:F141"/>
    <mergeCell ref="D138:F138"/>
    <mergeCell ref="D118:F118"/>
    <mergeCell ref="D126:F126"/>
    <mergeCell ref="C125:E125"/>
    <mergeCell ref="C119:C120"/>
    <mergeCell ref="D131:F131"/>
    <mergeCell ref="D139:F139"/>
    <mergeCell ref="E230:F230"/>
    <mergeCell ref="C209:E209"/>
    <mergeCell ref="D211:E211"/>
    <mergeCell ref="B220:E220"/>
    <mergeCell ref="C222:E222"/>
    <mergeCell ref="C162:E162"/>
    <mergeCell ref="D166:E166"/>
    <mergeCell ref="C164:E165"/>
    <mergeCell ref="D178:E179"/>
    <mergeCell ref="D183:E184"/>
    <mergeCell ref="E319:F319"/>
    <mergeCell ref="E333:F333"/>
    <mergeCell ref="C325:E325"/>
    <mergeCell ref="E310:F310"/>
    <mergeCell ref="E317:F317"/>
    <mergeCell ref="D312:E312"/>
    <mergeCell ref="E234:F234"/>
    <mergeCell ref="C304:E304"/>
    <mergeCell ref="D306:E306"/>
    <mergeCell ref="D307:E307"/>
    <mergeCell ref="E337:F337"/>
    <mergeCell ref="B302:E302"/>
    <mergeCell ref="E245:F245"/>
    <mergeCell ref="E246:F246"/>
    <mergeCell ref="E247:F247"/>
    <mergeCell ref="E308:F308"/>
    <mergeCell ref="E205:F205"/>
    <mergeCell ref="E217:F217"/>
    <mergeCell ref="D297:F297"/>
    <mergeCell ref="E228:F228"/>
    <mergeCell ref="E206:F206"/>
    <mergeCell ref="E216:F216"/>
    <mergeCell ref="E224:F224"/>
    <mergeCell ref="E227:F227"/>
    <mergeCell ref="E232:F232"/>
    <mergeCell ref="E233:F233"/>
    <mergeCell ref="E463:F463"/>
    <mergeCell ref="E478:F478"/>
    <mergeCell ref="E474:F474"/>
    <mergeCell ref="E334:F334"/>
    <mergeCell ref="E335:F335"/>
    <mergeCell ref="E231:F231"/>
    <mergeCell ref="E238:F238"/>
    <mergeCell ref="E314:F314"/>
    <mergeCell ref="E321:F321"/>
    <mergeCell ref="D316:E316"/>
    <mergeCell ref="E401:F401"/>
    <mergeCell ref="E451:F451"/>
    <mergeCell ref="E448:F448"/>
    <mergeCell ref="E479:F479"/>
    <mergeCell ref="D452:D454"/>
    <mergeCell ref="E465:F465"/>
    <mergeCell ref="E464:F464"/>
    <mergeCell ref="D416:H417"/>
    <mergeCell ref="E402:F402"/>
    <mergeCell ref="E460:F460"/>
    <mergeCell ref="E453:F453"/>
    <mergeCell ref="D447:F447"/>
    <mergeCell ref="E457:F457"/>
    <mergeCell ref="E450:F450"/>
    <mergeCell ref="B412:E412"/>
    <mergeCell ref="D410:E410"/>
    <mergeCell ref="E438:F438"/>
    <mergeCell ref="E449:F449"/>
    <mergeCell ref="E455:F455"/>
    <mergeCell ref="E456:F456"/>
    <mergeCell ref="E481:F481"/>
    <mergeCell ref="D486:G486"/>
    <mergeCell ref="D488:G488"/>
    <mergeCell ref="B580:E580"/>
    <mergeCell ref="D472:H472"/>
    <mergeCell ref="E482:F482"/>
    <mergeCell ref="E477:F477"/>
    <mergeCell ref="E573:F573"/>
    <mergeCell ref="E569:F569"/>
    <mergeCell ref="E568:F568"/>
    <mergeCell ref="C409:D409"/>
    <mergeCell ref="E454:F454"/>
    <mergeCell ref="E459:F459"/>
    <mergeCell ref="E452:F452"/>
    <mergeCell ref="E596:F596"/>
    <mergeCell ref="E597:F597"/>
    <mergeCell ref="D476:H476"/>
    <mergeCell ref="E462:F462"/>
    <mergeCell ref="C584:E584"/>
    <mergeCell ref="D487:G487"/>
    <mergeCell ref="E225:F225"/>
    <mergeCell ref="D418:E419"/>
    <mergeCell ref="E204:F204"/>
    <mergeCell ref="E242:F242"/>
    <mergeCell ref="E244:F244"/>
    <mergeCell ref="E243:F243"/>
    <mergeCell ref="E235:F235"/>
    <mergeCell ref="E236:F236"/>
    <mergeCell ref="E237:F237"/>
    <mergeCell ref="E313:F313"/>
    <mergeCell ref="H43:H44"/>
    <mergeCell ref="D43:F44"/>
    <mergeCell ref="E55:F55"/>
    <mergeCell ref="G43:G44"/>
    <mergeCell ref="E52:F52"/>
    <mergeCell ref="C45:E45"/>
    <mergeCell ref="D47:E47"/>
    <mergeCell ref="E54:F54"/>
    <mergeCell ref="E53:F53"/>
    <mergeCell ref="H67:H68"/>
    <mergeCell ref="G67:G68"/>
    <mergeCell ref="E90:F90"/>
    <mergeCell ref="D67:F68"/>
    <mergeCell ref="E49:F49"/>
    <mergeCell ref="E50:F50"/>
    <mergeCell ref="E51:F51"/>
    <mergeCell ref="D57:F57"/>
    <mergeCell ref="D77:F77"/>
    <mergeCell ref="D69:F69"/>
    <mergeCell ref="G119:G120"/>
    <mergeCell ref="D130:F130"/>
    <mergeCell ref="C128:D128"/>
    <mergeCell ref="E91:F91"/>
    <mergeCell ref="E99:F99"/>
    <mergeCell ref="D129:E129"/>
    <mergeCell ref="E102:F102"/>
    <mergeCell ref="E106:F106"/>
    <mergeCell ref="D93:E93"/>
    <mergeCell ref="C116:E116"/>
    <mergeCell ref="H119:H120"/>
    <mergeCell ref="D122:F123"/>
    <mergeCell ref="C122:C123"/>
    <mergeCell ref="G122:G123"/>
    <mergeCell ref="H122:H123"/>
    <mergeCell ref="E107:F107"/>
    <mergeCell ref="D112:F112"/>
    <mergeCell ref="D114:F114"/>
    <mergeCell ref="D119:F120"/>
    <mergeCell ref="D121:F121"/>
    <mergeCell ref="E203:F203"/>
    <mergeCell ref="D170:E171"/>
    <mergeCell ref="D159:F159"/>
    <mergeCell ref="D160:F160"/>
    <mergeCell ref="B133:E133"/>
    <mergeCell ref="D155:F155"/>
    <mergeCell ref="D158:F158"/>
    <mergeCell ref="D148:F148"/>
    <mergeCell ref="D143:F143"/>
    <mergeCell ref="E181:F181"/>
    <mergeCell ref="E252:F252"/>
    <mergeCell ref="C201:E201"/>
    <mergeCell ref="D168:F168"/>
    <mergeCell ref="D172:E172"/>
    <mergeCell ref="C174:E174"/>
    <mergeCell ref="E229:F229"/>
    <mergeCell ref="C189:E189"/>
    <mergeCell ref="C193:E193"/>
    <mergeCell ref="C197:E197"/>
    <mergeCell ref="E180:F180"/>
    <mergeCell ref="D176:F177"/>
    <mergeCell ref="E226:F226"/>
    <mergeCell ref="E253:F253"/>
    <mergeCell ref="E254:F254"/>
    <mergeCell ref="E255:F255"/>
    <mergeCell ref="E248:F248"/>
    <mergeCell ref="E249:F249"/>
    <mergeCell ref="E250:F250"/>
    <mergeCell ref="E251:F251"/>
    <mergeCell ref="E186:F186"/>
    <mergeCell ref="E256:F256"/>
    <mergeCell ref="E257:F257"/>
    <mergeCell ref="E258:F258"/>
    <mergeCell ref="E260:F260"/>
    <mergeCell ref="E259:F259"/>
    <mergeCell ref="E261:F261"/>
    <mergeCell ref="E262:F262"/>
    <mergeCell ref="E263:F263"/>
    <mergeCell ref="E264:F264"/>
    <mergeCell ref="E265:F265"/>
    <mergeCell ref="E266:F266"/>
    <mergeCell ref="E267:F267"/>
    <mergeCell ref="E268:F268"/>
    <mergeCell ref="E269:F269"/>
    <mergeCell ref="E270:F270"/>
    <mergeCell ref="E271:F271"/>
    <mergeCell ref="E272:F272"/>
    <mergeCell ref="E273:F273"/>
    <mergeCell ref="E274:F274"/>
    <mergeCell ref="C292:E292"/>
    <mergeCell ref="C294:E294"/>
    <mergeCell ref="E275:F275"/>
    <mergeCell ref="E276:F276"/>
    <mergeCell ref="E277:F277"/>
    <mergeCell ref="E278:F278"/>
    <mergeCell ref="E279:F279"/>
    <mergeCell ref="E280:F280"/>
    <mergeCell ref="E281:F281"/>
    <mergeCell ref="E282:F282"/>
    <mergeCell ref="E283:F283"/>
    <mergeCell ref="E284:F284"/>
    <mergeCell ref="D293:F293"/>
    <mergeCell ref="D295:F295"/>
    <mergeCell ref="E344:F344"/>
    <mergeCell ref="E286:F286"/>
    <mergeCell ref="E287:F287"/>
    <mergeCell ref="E288:F288"/>
    <mergeCell ref="E289:F289"/>
    <mergeCell ref="E352:F352"/>
    <mergeCell ref="D356:E356"/>
    <mergeCell ref="E349:F349"/>
    <mergeCell ref="C296:E296"/>
    <mergeCell ref="E332:F332"/>
    <mergeCell ref="D327:E327"/>
    <mergeCell ref="D329:E329"/>
    <mergeCell ref="C298:E298"/>
    <mergeCell ref="E338:F338"/>
    <mergeCell ref="E309:F309"/>
    <mergeCell ref="D373:E373"/>
    <mergeCell ref="E377:F377"/>
    <mergeCell ref="E339:F339"/>
    <mergeCell ref="E323:F323"/>
    <mergeCell ref="E343:F343"/>
    <mergeCell ref="E347:F347"/>
    <mergeCell ref="E359:F359"/>
    <mergeCell ref="E354:F354"/>
    <mergeCell ref="D361:E361"/>
    <mergeCell ref="E358:F358"/>
    <mergeCell ref="E187:F187"/>
    <mergeCell ref="D191:F191"/>
    <mergeCell ref="D195:F195"/>
    <mergeCell ref="E348:F348"/>
    <mergeCell ref="E342:F342"/>
    <mergeCell ref="D379:E379"/>
    <mergeCell ref="E365:F365"/>
    <mergeCell ref="E363:F363"/>
    <mergeCell ref="E367:F367"/>
    <mergeCell ref="C371:E371"/>
    <mergeCell ref="C384:E384"/>
    <mergeCell ref="D386:E386"/>
    <mergeCell ref="D392:E392"/>
    <mergeCell ref="E381:F381"/>
    <mergeCell ref="D436:D438"/>
    <mergeCell ref="C404:E404"/>
    <mergeCell ref="F418:F419"/>
    <mergeCell ref="E437:F437"/>
    <mergeCell ref="D399:E399"/>
    <mergeCell ref="E382:F382"/>
    <mergeCell ref="E388:F388"/>
    <mergeCell ref="E389:F389"/>
    <mergeCell ref="E390:F390"/>
    <mergeCell ref="E394:F394"/>
    <mergeCell ref="C397:E397"/>
    <mergeCell ref="E395:F395"/>
    <mergeCell ref="E480:F480"/>
    <mergeCell ref="E578:F578"/>
    <mergeCell ref="E564:F564"/>
    <mergeCell ref="E565:F565"/>
    <mergeCell ref="E567:F567"/>
    <mergeCell ref="E566:F566"/>
    <mergeCell ref="E558:F558"/>
    <mergeCell ref="E557:F557"/>
    <mergeCell ref="E556:F556"/>
    <mergeCell ref="E555:F555"/>
    <mergeCell ref="E723:F723"/>
    <mergeCell ref="E724:F724"/>
    <mergeCell ref="E725:F725"/>
    <mergeCell ref="E600:F600"/>
    <mergeCell ref="E603:F603"/>
    <mergeCell ref="E604:F604"/>
    <mergeCell ref="E607:F607"/>
    <mergeCell ref="D709:E709"/>
    <mergeCell ref="C698:E698"/>
    <mergeCell ref="D713:E713"/>
    <mergeCell ref="E461:F461"/>
    <mergeCell ref="E458:F458"/>
    <mergeCell ref="C739:F740"/>
    <mergeCell ref="H739:H740"/>
    <mergeCell ref="G739:G740"/>
    <mergeCell ref="E726:F726"/>
    <mergeCell ref="D718:E718"/>
    <mergeCell ref="C734:E734"/>
    <mergeCell ref="E730:F730"/>
    <mergeCell ref="D736:F736"/>
    <mergeCell ref="D737:F737"/>
    <mergeCell ref="E728:F728"/>
    <mergeCell ref="E719:F719"/>
    <mergeCell ref="E720:F720"/>
    <mergeCell ref="E710:F710"/>
    <mergeCell ref="E711:F711"/>
    <mergeCell ref="E715:F715"/>
    <mergeCell ref="E714:F714"/>
    <mergeCell ref="E732:F732"/>
    <mergeCell ref="E716:F716"/>
    <mergeCell ref="D707:F707"/>
    <mergeCell ref="E700:F700"/>
    <mergeCell ref="E701:F701"/>
    <mergeCell ref="D699:E699"/>
    <mergeCell ref="D663:F663"/>
    <mergeCell ref="B675:E675"/>
    <mergeCell ref="C694:F694"/>
    <mergeCell ref="E704:F704"/>
    <mergeCell ref="C696:F696"/>
    <mergeCell ref="E702:F702"/>
    <mergeCell ref="C679:F679"/>
    <mergeCell ref="D672:F672"/>
    <mergeCell ref="D671:F671"/>
    <mergeCell ref="D670:F670"/>
    <mergeCell ref="D665:F665"/>
    <mergeCell ref="E705:F705"/>
    <mergeCell ref="E703:F703"/>
    <mergeCell ref="C692:F692"/>
    <mergeCell ref="C690:F690"/>
    <mergeCell ref="C681:E681"/>
    <mergeCell ref="D664:F664"/>
    <mergeCell ref="C677:F677"/>
    <mergeCell ref="D655:F655"/>
    <mergeCell ref="D654:F654"/>
    <mergeCell ref="D661:F661"/>
    <mergeCell ref="D662:F662"/>
    <mergeCell ref="D669:F669"/>
    <mergeCell ref="D657:F657"/>
    <mergeCell ref="D656:F656"/>
    <mergeCell ref="E616:F616"/>
    <mergeCell ref="D653:F653"/>
    <mergeCell ref="E641:F641"/>
    <mergeCell ref="E599:F599"/>
    <mergeCell ref="E647:E648"/>
    <mergeCell ref="E620:F620"/>
    <mergeCell ref="E619:F619"/>
    <mergeCell ref="E618:F618"/>
    <mergeCell ref="E634:F634"/>
    <mergeCell ref="E637:F637"/>
    <mergeCell ref="E575:F575"/>
    <mergeCell ref="E576:F576"/>
    <mergeCell ref="E577:F577"/>
    <mergeCell ref="D585:E585"/>
    <mergeCell ref="E591:F591"/>
    <mergeCell ref="E592:F592"/>
    <mergeCell ref="E615:F615"/>
    <mergeCell ref="E554:F554"/>
    <mergeCell ref="E553:F553"/>
    <mergeCell ref="E563:F563"/>
    <mergeCell ref="E562:F562"/>
    <mergeCell ref="E561:F561"/>
    <mergeCell ref="E560:F560"/>
    <mergeCell ref="E559:F559"/>
    <mergeCell ref="E601:F601"/>
    <mergeCell ref="E574:F574"/>
    <mergeCell ref="E549:F549"/>
    <mergeCell ref="E539:F539"/>
    <mergeCell ref="E538:F538"/>
    <mergeCell ref="E552:F552"/>
    <mergeCell ref="E544:F544"/>
    <mergeCell ref="E543:F543"/>
    <mergeCell ref="E542:F542"/>
    <mergeCell ref="E541:F541"/>
    <mergeCell ref="E548:F548"/>
    <mergeCell ref="E546:F546"/>
    <mergeCell ref="E290:F290"/>
    <mergeCell ref="E537:F537"/>
    <mergeCell ref="E638:F638"/>
    <mergeCell ref="E639:F639"/>
    <mergeCell ref="E640:F640"/>
    <mergeCell ref="E545:F545"/>
    <mergeCell ref="E547:F547"/>
    <mergeCell ref="E540:F540"/>
    <mergeCell ref="E551:F551"/>
    <mergeCell ref="E550:F550"/>
  </mergeCells>
  <phoneticPr fontId="0" type="noConversion"/>
  <pageMargins left="0.75" right="0.75" top="1" bottom="1" header="0.5" footer="0.5"/>
  <pageSetup paperSize="9" scale="39" fitToHeight="0" orientation="landscape" r:id="rId1"/>
  <headerFooter alignWithMargins="0">
    <oddHeader>&amp;C&amp;G</oddHeader>
  </headerFooter>
  <rowBreaks count="17" manualBreakCount="17">
    <brk id="44" max="10" man="1"/>
    <brk id="78" max="10" man="1"/>
    <brk id="161" max="10" man="1"/>
    <brk id="195" max="10" man="1"/>
    <brk id="218" max="10" man="1"/>
    <brk id="300" max="10" man="1"/>
    <brk id="345" max="10" man="1"/>
    <brk id="395" max="10" man="1"/>
    <brk id="466" max="10" man="1"/>
    <brk id="485" max="10" man="1"/>
    <brk id="503" max="10" man="1"/>
    <brk id="523" max="10" man="1"/>
    <brk id="531" max="10" man="1"/>
    <brk id="565" max="10" man="1"/>
    <brk id="607" max="10" man="1"/>
    <brk id="650" max="10" man="1"/>
    <brk id="672" max="10" man="1"/>
  </rowBreaks>
  <drawing r:id="rId2"/>
  <tableParts count="1">
    <tablePart r:id="rId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4BECC0376734F4B9A3CFE1ADD48B37C" ma:contentTypeVersion="10" ma:contentTypeDescription="Create a new document." ma:contentTypeScope="" ma:versionID="f314cfe6de411c66c142aaf6e5c07334">
  <xsd:schema xmlns:xsd="http://www.w3.org/2001/XMLSchema" xmlns:xs="http://www.w3.org/2001/XMLSchema" xmlns:p="http://schemas.microsoft.com/office/2006/metadata/properties" xmlns:ns3="960ea7ff-d3f2-40a7-aa6b-feed1f29da7f" targetNamespace="http://schemas.microsoft.com/office/2006/metadata/properties" ma:root="true" ma:fieldsID="41582d02a8104ca713e76e45dd4b2100" ns3:_="">
    <xsd:import namespace="960ea7ff-d3f2-40a7-aa6b-feed1f29da7f"/>
    <xsd:element name="properties">
      <xsd:complexType>
        <xsd:sequence>
          <xsd:element name="documentManagement">
            <xsd:complexType>
              <xsd:all>
                <xsd:element ref="ns3:MediaServiceMetadata" minOccurs="0"/>
                <xsd:element ref="ns3:MediaServiceFastMetadata" minOccurs="0"/>
                <xsd:element ref="ns3:MediaServiceAutoTags" minOccurs="0"/>
                <xsd:element ref="ns3:MediaServiceOCR" minOccurs="0"/>
                <xsd:element ref="ns3:MediaServiceGenerationTime" minOccurs="0"/>
                <xsd:element ref="ns3:MediaServiceEventHashCode" minOccurs="0"/>
                <xsd:element ref="ns3:MediaServiceAutoKeyPoints" minOccurs="0"/>
                <xsd:element ref="ns3:MediaServiceKeyPoints" minOccurs="0"/>
                <xsd:element ref="ns3:MediaServiceDateTaken"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0ea7ff-d3f2-40a7-aa6b-feed1f29da7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Tags" ma:internalName="MediaServiceAutoTags" ma:readOnly="true">
      <xsd:simpleType>
        <xsd:restriction base="dms:Text"/>
      </xsd:simpleType>
    </xsd:element>
    <xsd:element name="MediaServiceOCR" ma:index="11" nillable="true" ma:displayName="Extracted Text" ma:internalName="MediaServiceOCR" ma:readOnly="true">
      <xsd:simpleType>
        <xsd:restriction base="dms:Note">
          <xsd:maxLength value="255"/>
        </xsd:restriction>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AutoKeyPoints" ma:index="14" nillable="true" ma:displayName="MediaServiceAutoKeyPoints" ma:hidden="true" ma:internalName="MediaServiceAutoKeyPoints" ma:readOnly="true">
      <xsd:simpleType>
        <xsd:restriction base="dms:Note"/>
      </xsd:simpleType>
    </xsd:element>
    <xsd:element name="MediaServiceKeyPoints" ma:index="15" nillable="true" ma:displayName="KeyPoints" ma:internalName="MediaServiceKeyPoints" ma:readOnly="true">
      <xsd:simpleType>
        <xsd:restriction base="dms:Note">
          <xsd:maxLength value="255"/>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4E56D472-6770-4D58-A6A2-0C58AFE1960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0ea7ff-d3f2-40a7-aa6b-feed1f29da7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F8020520-7F27-47BE-A041-814128BB505E}">
  <ds:schemaRefs>
    <ds:schemaRef ds:uri="http://schemas.microsoft.com/sharepoint/v3/contenttype/forms"/>
  </ds:schemaRefs>
</ds:datastoreItem>
</file>

<file path=customXml/itemProps3.xml><?xml version="1.0" encoding="utf-8"?>
<ds:datastoreItem xmlns:ds="http://schemas.openxmlformats.org/officeDocument/2006/customXml" ds:itemID="{444841A8-201D-423C-8EFB-BAF181EF93B2}">
  <ds:schemaRefs>
    <ds:schemaRef ds:uri="http://schemas.microsoft.com/office/2006/documentManagement/types"/>
    <ds:schemaRef ds:uri="http://purl.org/dc/terms/"/>
    <ds:schemaRef ds:uri="http://schemas.openxmlformats.org/package/2006/metadata/core-properties"/>
    <ds:schemaRef ds:uri="http://purl.org/dc/dcmitype/"/>
    <ds:schemaRef ds:uri="960ea7ff-d3f2-40a7-aa6b-feed1f29da7f"/>
    <ds:schemaRef ds:uri="http://purl.org/dc/elements/1.1/"/>
    <ds:schemaRef ds:uri="http://schemas.microsoft.com/office/2006/metadata/properties"/>
    <ds:schemaRef ds:uri="http://schemas.microsoft.com/office/infopath/2007/PartnerControls"/>
    <ds:schemaRef ds:uri="http://www.w3.org/XML/1998/namespac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Tarriffs 2022-2023</vt:lpstr>
    </vt:vector>
  </TitlesOfParts>
  <Company>Lephalale Municipality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100221</dc:creator>
  <cp:lastModifiedBy>Mike Mdaka</cp:lastModifiedBy>
  <cp:lastPrinted>2023-06-26T12:40:37Z</cp:lastPrinted>
  <dcterms:created xsi:type="dcterms:W3CDTF">2012-02-23T13:37:32Z</dcterms:created>
  <dcterms:modified xsi:type="dcterms:W3CDTF">2023-08-11T08:22:56Z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0x01010024BECC0376734F4B9A3CFE1ADD48B37C</vt:lpwstr>
  </property>
</Properties>
</file>